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<sst xmlns="http://schemas.openxmlformats.org/spreadsheetml/2006/main" count="850" uniqueCount="561">
  <si>
    <t>Codice Prospetto:</t>
  </si>
  <si>
    <t>Codice BdV:</t>
  </si>
  <si>
    <t>Codice BdV originale:</t>
  </si>
  <si>
    <t>Riferimenti Prospetto di Confronto</t>
  </si>
  <si>
    <t>Voce</t>
  </si>
  <si>
    <t>Conto</t>
  </si>
  <si>
    <t>Descrizione</t>
  </si>
  <si>
    <t>% Reddito</t>
  </si>
  <si>
    <t>Parziali</t>
  </si>
  <si>
    <t>Totali</t>
  </si>
  <si>
    <t>Partitario</t>
  </si>
  <si>
    <t/>
  </si>
  <si>
    <t>Esercizio al 31/12/2015</t>
  </si>
  <si>
    <t xml:space="preserve">Esercizio al           </t>
  </si>
  <si>
    <t>1</t>
  </si>
  <si>
    <t>ATTIVO</t>
  </si>
  <si>
    <t>1.B</t>
  </si>
  <si>
    <t>IMMOBILIZZAZIONI</t>
  </si>
  <si>
    <t>1.B.1</t>
  </si>
  <si>
    <t>IMMOBILIZZAZIONI IMMATERIALI</t>
  </si>
  <si>
    <t>1.B.1.4</t>
  </si>
  <si>
    <t>Concessioni, licenze, marchi e diritti simili</t>
  </si>
  <si>
    <t>11.03.09</t>
  </si>
  <si>
    <t>Concessioni e licenze</t>
  </si>
  <si>
    <t>65.01.15</t>
  </si>
  <si>
    <t>F.do ammortamento concessioni e licenze</t>
  </si>
  <si>
    <t>1.B.1.5</t>
  </si>
  <si>
    <t>Avviamento</t>
  </si>
  <si>
    <t>11.03.11</t>
  </si>
  <si>
    <t>65.01.17</t>
  </si>
  <si>
    <t>F.do ammortamento avviamento</t>
  </si>
  <si>
    <t>1.B.1.7</t>
  </si>
  <si>
    <t>Altre immobilizzazioni immateriali</t>
  </si>
  <si>
    <t>11.05.06</t>
  </si>
  <si>
    <t>Spese manut.su beni di terzi da ammort.</t>
  </si>
  <si>
    <t>11.05.51</t>
  </si>
  <si>
    <t>Altre spese pluriennali</t>
  </si>
  <si>
    <t>65.01.33</t>
  </si>
  <si>
    <t>F.do amm.to spese di manut.beni di terzi</t>
  </si>
  <si>
    <t>65.01.51</t>
  </si>
  <si>
    <t>F.do amm. altri beni immateriali</t>
  </si>
  <si>
    <t>1.B.2</t>
  </si>
  <si>
    <t>IMMOBILIZZAZIONI MATERIALI</t>
  </si>
  <si>
    <t>1.B.2.1</t>
  </si>
  <si>
    <t>Terreni e fabbricati</t>
  </si>
  <si>
    <t>13.01.07</t>
  </si>
  <si>
    <t>Fabbricati strumentali</t>
  </si>
  <si>
    <t>13.01.20</t>
  </si>
  <si>
    <t>Terreni edificati</t>
  </si>
  <si>
    <t>65.03.03</t>
  </si>
  <si>
    <t>F.do ammort.fabbricati strumentali</t>
  </si>
  <si>
    <t>1.B.2.2</t>
  </si>
  <si>
    <t>Impianti e macchinario</t>
  </si>
  <si>
    <t>13.03.21</t>
  </si>
  <si>
    <t>Impianti specifici</t>
  </si>
  <si>
    <t>13.03.51</t>
  </si>
  <si>
    <t>Altri impianti e macchinari</t>
  </si>
  <si>
    <t>65.05.09</t>
  </si>
  <si>
    <t>F.do ammortamento impianti specifici</t>
  </si>
  <si>
    <t>65.05.51</t>
  </si>
  <si>
    <t>F.do ammort. altri impianti e macchinari</t>
  </si>
  <si>
    <t>1.B.2.3</t>
  </si>
  <si>
    <t>Attrezzature industriali e commerciali</t>
  </si>
  <si>
    <t>13.05.51</t>
  </si>
  <si>
    <t>Attrezzatura varia e minuta</t>
  </si>
  <si>
    <t>65.07.03</t>
  </si>
  <si>
    <t>F.do ammort. attrezzatura varia e minuta</t>
  </si>
  <si>
    <t>1.B.2.4</t>
  </si>
  <si>
    <t>Altri beni materiali</t>
  </si>
  <si>
    <t>13.07.01</t>
  </si>
  <si>
    <t>Mobili e arredi</t>
  </si>
  <si>
    <t>13.07.07</t>
  </si>
  <si>
    <t>Macchine d'ufficio elettroniche</t>
  </si>
  <si>
    <t>13.07.31</t>
  </si>
  <si>
    <t>Automezzi</t>
  </si>
  <si>
    <t>13.07.39</t>
  </si>
  <si>
    <t>Autoveicoli</t>
  </si>
  <si>
    <t>65.09.01</t>
  </si>
  <si>
    <t>F.do ammortamento mobili e arredi</t>
  </si>
  <si>
    <t>65.09.05</t>
  </si>
  <si>
    <t>F.do amm.macchine d'ufficio elettroniche</t>
  </si>
  <si>
    <t>65.09.09</t>
  </si>
  <si>
    <t>F.do ammortamento automezzi</t>
  </si>
  <si>
    <t>65.09.11</t>
  </si>
  <si>
    <t>F.do ammortamento autoveicoli</t>
  </si>
  <si>
    <t>1.B.3</t>
  </si>
  <si>
    <t>IMMOBILIZZAZIONI FINANZIARIE</t>
  </si>
  <si>
    <t>1.B.3.1</t>
  </si>
  <si>
    <t>Partecipazioni</t>
  </si>
  <si>
    <t>1.B.3.1.a</t>
  </si>
  <si>
    <t>Partecipazioni in imprese controllate</t>
  </si>
  <si>
    <t>15.01.01</t>
  </si>
  <si>
    <t>1.B.3.1.d</t>
  </si>
  <si>
    <t>Partecipazioni in altre imprese</t>
  </si>
  <si>
    <t>15.01.21</t>
  </si>
  <si>
    <t>1.C</t>
  </si>
  <si>
    <t>ATTIVO CIRCOLANTE</t>
  </si>
  <si>
    <t>1.C.1</t>
  </si>
  <si>
    <t>RIMANENZE</t>
  </si>
  <si>
    <t>1.C.1.4</t>
  </si>
  <si>
    <t>Prodotti finiti e merci</t>
  </si>
  <si>
    <t>21.01.11</t>
  </si>
  <si>
    <t>Rimanenze di merci</t>
  </si>
  <si>
    <t>1.C.2</t>
  </si>
  <si>
    <t>CREDITI</t>
  </si>
  <si>
    <t>1.C.2.1</t>
  </si>
  <si>
    <t>Crediti verso clienti</t>
  </si>
  <si>
    <t>23.01.01</t>
  </si>
  <si>
    <t>Fatture da emettere a clienti terzi</t>
  </si>
  <si>
    <t>23.03.01</t>
  </si>
  <si>
    <t>Clienti terzi Italia</t>
  </si>
  <si>
    <t>1.C.2.2</t>
  </si>
  <si>
    <t>Crediti verso imprese controllate</t>
  </si>
  <si>
    <t>25.01.01</t>
  </si>
  <si>
    <t>Finanziamenti attivi a controllate</t>
  </si>
  <si>
    <t>1.C.2.4a</t>
  </si>
  <si>
    <t>Crediti tributari</t>
  </si>
  <si>
    <t>59.01.09</t>
  </si>
  <si>
    <t>Erario c/liquidazione Iva</t>
  </si>
  <si>
    <t>59.05.01</t>
  </si>
  <si>
    <t>Ritenute subite su interessi attivi</t>
  </si>
  <si>
    <t>59.07.02</t>
  </si>
  <si>
    <t>Erario c/acconti IRES</t>
  </si>
  <si>
    <t>59.07.04</t>
  </si>
  <si>
    <t>Erario c/acconti IRAP</t>
  </si>
  <si>
    <t>1.C.2.4b</t>
  </si>
  <si>
    <t>Imposte anticipate</t>
  </si>
  <si>
    <t>59.07.25</t>
  </si>
  <si>
    <t>Crediti per imposte anticipate</t>
  </si>
  <si>
    <t>1.C.2.5</t>
  </si>
  <si>
    <t>Crediti verso altri</t>
  </si>
  <si>
    <t>27.05.03</t>
  </si>
  <si>
    <t>Depositi cauzionali vari</t>
  </si>
  <si>
    <t>27.05.51</t>
  </si>
  <si>
    <t>Crediti vari v/terzi</t>
  </si>
  <si>
    <t>57.03.01</t>
  </si>
  <si>
    <t>Fornitori terzi Italia</t>
  </si>
  <si>
    <t>61.01.01</t>
  </si>
  <si>
    <t>INPS dipendenti</t>
  </si>
  <si>
    <t>61.01.05</t>
  </si>
  <si>
    <t>INAIL dipendenti/collaboratori</t>
  </si>
  <si>
    <t>1.C.3</t>
  </si>
  <si>
    <t>ATTIVITA' FINANZIARIE CHE NON COSTITUISCONO IMMOBILIZZAZIONI</t>
  </si>
  <si>
    <t>1.C.3.6</t>
  </si>
  <si>
    <t>Altri titoli</t>
  </si>
  <si>
    <t>29.03.31</t>
  </si>
  <si>
    <t>Altri titoli negoziabili</t>
  </si>
  <si>
    <t>1.C.4</t>
  </si>
  <si>
    <t>DISPONIBILITA' LIQUIDE</t>
  </si>
  <si>
    <t>1.C.4.1</t>
  </si>
  <si>
    <t>Depositi bancari e postali</t>
  </si>
  <si>
    <t>31.01.01</t>
  </si>
  <si>
    <t>Banca c/c</t>
  </si>
  <si>
    <t>1.C.4.3</t>
  </si>
  <si>
    <t>Denaro e valori in cassa</t>
  </si>
  <si>
    <t>31.03.03</t>
  </si>
  <si>
    <t>Cassa contanti</t>
  </si>
  <si>
    <t>1.D</t>
  </si>
  <si>
    <t>RATEI E RISCONTI</t>
  </si>
  <si>
    <t>1.D.2</t>
  </si>
  <si>
    <t>Ratei e risconti attivi</t>
  </si>
  <si>
    <t>39.01.01</t>
  </si>
  <si>
    <t>Ratei attivi</t>
  </si>
  <si>
    <t>39.01.03</t>
  </si>
  <si>
    <t>Risconti attivi</t>
  </si>
  <si>
    <t>2</t>
  </si>
  <si>
    <t>PASSIVO</t>
  </si>
  <si>
    <t>2.A</t>
  </si>
  <si>
    <t>PATRIMONIO NETTO</t>
  </si>
  <si>
    <t>2.A.1</t>
  </si>
  <si>
    <t>Capitale</t>
  </si>
  <si>
    <t>41.01.01</t>
  </si>
  <si>
    <t>Capitale sociale</t>
  </si>
  <si>
    <t>2.A.2</t>
  </si>
  <si>
    <t>Riserva da sopraprezzo delle azioni</t>
  </si>
  <si>
    <t>41.01.15</t>
  </si>
  <si>
    <t>Riserva da sovrapprezzo</t>
  </si>
  <si>
    <t>2.A.4</t>
  </si>
  <si>
    <t>Riserva legale</t>
  </si>
  <si>
    <t>41.01.08</t>
  </si>
  <si>
    <t>2.A.7</t>
  </si>
  <si>
    <t>Altre riserve, distintamente indicate</t>
  </si>
  <si>
    <t>2.A.7.1</t>
  </si>
  <si>
    <t>Riserva straordinaria</t>
  </si>
  <si>
    <t>41.01.24</t>
  </si>
  <si>
    <t>2.A.7.99</t>
  </si>
  <si>
    <t>Varie altre riserve</t>
  </si>
  <si>
    <t>41.01.99</t>
  </si>
  <si>
    <t>Riserva diff. arrotond. unita' di Euro</t>
  </si>
  <si>
    <t>2.A.9</t>
  </si>
  <si>
    <t>2.A.9.1</t>
  </si>
  <si>
    <t>2.A.13</t>
  </si>
  <si>
    <t>TOTALE PATRIMONIO NETTO</t>
  </si>
  <si>
    <t>2.B</t>
  </si>
  <si>
    <t>FONDI PER RISCHI E ONERI</t>
  </si>
  <si>
    <t>2.B.1</t>
  </si>
  <si>
    <t>Fondo per trattamento di quiescenza e obblighi simili</t>
  </si>
  <si>
    <t>51.01.09</t>
  </si>
  <si>
    <t>Fondo TFM amministratori</t>
  </si>
  <si>
    <t>2.B.3</t>
  </si>
  <si>
    <t>Altri fondi</t>
  </si>
  <si>
    <t>51.05.51</t>
  </si>
  <si>
    <t>Altri fondi per rischi e oneri differiti</t>
  </si>
  <si>
    <t>2.C</t>
  </si>
  <si>
    <t>TRATTAMENTO DI FINE RAPPORTO DI LAVORO SUBORDINATO</t>
  </si>
  <si>
    <t>53.01.01</t>
  </si>
  <si>
    <t>Fondo T.F.R.</t>
  </si>
  <si>
    <t>2.D</t>
  </si>
  <si>
    <t>DEBITI</t>
  </si>
  <si>
    <t>2.D.4</t>
  </si>
  <si>
    <t>Debiti verso banche</t>
  </si>
  <si>
    <t>55.03.03</t>
  </si>
  <si>
    <t>Mutui ipotecari bancari</t>
  </si>
  <si>
    <t>2.D.7</t>
  </si>
  <si>
    <t>Debiti verso fornitori</t>
  </si>
  <si>
    <t>57.01.01</t>
  </si>
  <si>
    <t>Fatture da ricevere da fornitori terzi</t>
  </si>
  <si>
    <t>57.01.21</t>
  </si>
  <si>
    <t>Note credito da ricevere da fornit.terzi</t>
  </si>
  <si>
    <t>2.D.12</t>
  </si>
  <si>
    <t>Debiti tributari</t>
  </si>
  <si>
    <t>59.03.01</t>
  </si>
  <si>
    <t>Erario c/riten.su redd.lav.dipend.e assim.</t>
  </si>
  <si>
    <t>59.03.03</t>
  </si>
  <si>
    <t>Erario c/ritenute su redditi lav. auton.</t>
  </si>
  <si>
    <t>59.03.09</t>
  </si>
  <si>
    <t>Erario c/ritenute su altri redditi</t>
  </si>
  <si>
    <t>59.07.01</t>
  </si>
  <si>
    <t>Erario c/IRES</t>
  </si>
  <si>
    <t>59.07.03</t>
  </si>
  <si>
    <t>Erario c/IRAP</t>
  </si>
  <si>
    <t>2.D.13</t>
  </si>
  <si>
    <t>Debiti verso istituti di previdenza e di sicurezza sociale</t>
  </si>
  <si>
    <t>61.01.03</t>
  </si>
  <si>
    <t>INPS collaboratori</t>
  </si>
  <si>
    <t>61.01.51</t>
  </si>
  <si>
    <t>Enti previdenziali e assistenziali vari</t>
  </si>
  <si>
    <t>2.D.14</t>
  </si>
  <si>
    <t>Altri debiti</t>
  </si>
  <si>
    <t>63.05.05</t>
  </si>
  <si>
    <t>Debiti v/amministratori</t>
  </si>
  <si>
    <t>63.05.51</t>
  </si>
  <si>
    <t>Debiti diversi verso terzi</t>
  </si>
  <si>
    <t>63.07.01</t>
  </si>
  <si>
    <t>Personale c/retribuzioni</t>
  </si>
  <si>
    <t>2.E</t>
  </si>
  <si>
    <t>2.E.2</t>
  </si>
  <si>
    <t>Ratei e risconti passivi</t>
  </si>
  <si>
    <t>69.01.01</t>
  </si>
  <si>
    <t>Ratei passivi</t>
  </si>
  <si>
    <t>2.K</t>
  </si>
  <si>
    <t>CONTI D'ORDINE</t>
  </si>
  <si>
    <t>2.K.9</t>
  </si>
  <si>
    <t>Altri conti d'ordine</t>
  </si>
  <si>
    <t>3</t>
  </si>
  <si>
    <t>CONTO ECONOMICO</t>
  </si>
  <si>
    <t>3.A</t>
  </si>
  <si>
    <t>VALORE DELLA PRODUZIONE</t>
  </si>
  <si>
    <t>3.A.1</t>
  </si>
  <si>
    <t>Ricavi delle vendite e delle prestazioni</t>
  </si>
  <si>
    <t>70.01.21</t>
  </si>
  <si>
    <t>Vendita merci</t>
  </si>
  <si>
    <t>70.09.03</t>
  </si>
  <si>
    <t>Prestazioni di servizi</t>
  </si>
  <si>
    <t>70.11.01</t>
  </si>
  <si>
    <t>Resi su vendite</t>
  </si>
  <si>
    <t>70.11.11</t>
  </si>
  <si>
    <t>Sconti commerciali su vendite</t>
  </si>
  <si>
    <t>3.A.5</t>
  </si>
  <si>
    <t>Altri ricavi e proventi</t>
  </si>
  <si>
    <t>3.A.5.a</t>
  </si>
  <si>
    <t>Contributi in conto esercizio</t>
  </si>
  <si>
    <t>73.01.25</t>
  </si>
  <si>
    <t>73.01.27</t>
  </si>
  <si>
    <t>Contributi in conto impianti</t>
  </si>
  <si>
    <t>3.A.5.b</t>
  </si>
  <si>
    <t>Ricavi e proventi diversi</t>
  </si>
  <si>
    <t>70.07.41</t>
  </si>
  <si>
    <t>Ricavi accessori diversi</t>
  </si>
  <si>
    <t>73.01.01</t>
  </si>
  <si>
    <t>Proventi da immobili strumentali</t>
  </si>
  <si>
    <t>73.01.13</t>
  </si>
  <si>
    <t>Risarcim.danni perdita prodotti/sinistri</t>
  </si>
  <si>
    <t>73.01.19</t>
  </si>
  <si>
    <t>Sopravvenienze attive da gestione ordin.</t>
  </si>
  <si>
    <t>73.01.20</t>
  </si>
  <si>
    <t>Sopravv.attive da gestione ordin.non impon.</t>
  </si>
  <si>
    <t>73.01.35</t>
  </si>
  <si>
    <t>Arrotondamenti attivi diversi</t>
  </si>
  <si>
    <t>73.01.51</t>
  </si>
  <si>
    <t>Altri ricavi e proventi imponibili</t>
  </si>
  <si>
    <t>73.03.01</t>
  </si>
  <si>
    <t>Plusvalenze da alienazione cespiti</t>
  </si>
  <si>
    <t>3.B</t>
  </si>
  <si>
    <t>COSTI DELLA PRODUZIONE</t>
  </si>
  <si>
    <t>3.B.6</t>
  </si>
  <si>
    <t>Costi per materie prime, sussidiarie, di consumo e di merci</t>
  </si>
  <si>
    <t>75.01.07</t>
  </si>
  <si>
    <t>Acquisti merci per la rivendita</t>
  </si>
  <si>
    <t>75.01.21</t>
  </si>
  <si>
    <t>Acquisti materiali vari</t>
  </si>
  <si>
    <t>75.07.31</t>
  </si>
  <si>
    <t>Cancelleria varia</t>
  </si>
  <si>
    <t>75.07.51</t>
  </si>
  <si>
    <t>Materiale vario di consumo</t>
  </si>
  <si>
    <t>77.01.01</t>
  </si>
  <si>
    <t>Carburanti e lubrificanti automezzi</t>
  </si>
  <si>
    <t>77.03.04</t>
  </si>
  <si>
    <t>Carb. e lubrif. veic. aziend. non strum.</t>
  </si>
  <si>
    <t>3.B.7</t>
  </si>
  <si>
    <t>Costi per servizi</t>
  </si>
  <si>
    <t>76.01.03</t>
  </si>
  <si>
    <t>Lavorazioni di terzi (att.servizi)</t>
  </si>
  <si>
    <t>76.01.53</t>
  </si>
  <si>
    <t>Acq.servizi diversi (attiv.di servizi)</t>
  </si>
  <si>
    <t>76.05.01</t>
  </si>
  <si>
    <t>Trasporti su acquisti</t>
  </si>
  <si>
    <t>76.09.01</t>
  </si>
  <si>
    <t>Assistenza software</t>
  </si>
  <si>
    <t>76.09.02</t>
  </si>
  <si>
    <t>Spese telefoniche ordinarie</t>
  </si>
  <si>
    <t>76.09.04</t>
  </si>
  <si>
    <t>Spese telefoniche radiomobili</t>
  </si>
  <si>
    <t>76.09.13</t>
  </si>
  <si>
    <t>Energia elettrica</t>
  </si>
  <si>
    <t>76.09.15</t>
  </si>
  <si>
    <t>Riscaldamento</t>
  </si>
  <si>
    <t>76.09.21</t>
  </si>
  <si>
    <t>Acqua potabile</t>
  </si>
  <si>
    <t>76.09.31</t>
  </si>
  <si>
    <t>Pulizia locali</t>
  </si>
  <si>
    <t>76.11.03</t>
  </si>
  <si>
    <t>Manutenzione attrezzature</t>
  </si>
  <si>
    <t>76.11.09</t>
  </si>
  <si>
    <t>Canoni di manutenz.impianti e macchinari</t>
  </si>
  <si>
    <t>76.11.17</t>
  </si>
  <si>
    <t>Manutenz. impianti e macchinari di terzi</t>
  </si>
  <si>
    <t>76.13.01</t>
  </si>
  <si>
    <t>Manutenzione fabbricati strumentali</t>
  </si>
  <si>
    <t>77.01.03</t>
  </si>
  <si>
    <t>Premi di assicurazione automezzi</t>
  </si>
  <si>
    <t>77.01.11</t>
  </si>
  <si>
    <t>Spese di manutenzione automezzi propri</t>
  </si>
  <si>
    <t>77.01.25</t>
  </si>
  <si>
    <t>Servizi generali vari automezzi</t>
  </si>
  <si>
    <t>77.03.10</t>
  </si>
  <si>
    <t>Premi di assicur.veic.aziend.non strum.</t>
  </si>
  <si>
    <t>77.03.35</t>
  </si>
  <si>
    <t>Spese manut.veic.propri aziend.non strum</t>
  </si>
  <si>
    <t>78.01.03</t>
  </si>
  <si>
    <t>Consulenze  Tecniche</t>
  </si>
  <si>
    <t>78.01.13</t>
  </si>
  <si>
    <t>Consulenze afferenti diverse</t>
  </si>
  <si>
    <t>78.01.29</t>
  </si>
  <si>
    <t>Contrib.Cassa Previd.lav.auton.afferente</t>
  </si>
  <si>
    <t>78.01.41</t>
  </si>
  <si>
    <t>Contrib.lav.occas/assoc.in partecip.affer.</t>
  </si>
  <si>
    <t>78.03.05</t>
  </si>
  <si>
    <t>Rimb.spese pie'di lista co.co.co. afferenti.</t>
  </si>
  <si>
    <t>78.03.21</t>
  </si>
  <si>
    <t>Indenn.cessaz.rapporti co.co.co. affer.</t>
  </si>
  <si>
    <t>78.03.25</t>
  </si>
  <si>
    <t>Contributi INAIL co.co.co</t>
  </si>
  <si>
    <t>78.03.37</t>
  </si>
  <si>
    <t>Rimborsi chilom.co.co.co afferenti</t>
  </si>
  <si>
    <t>78.05.03</t>
  </si>
  <si>
    <t>Compensi amministratori co.co.co.</t>
  </si>
  <si>
    <t>78.05.07</t>
  </si>
  <si>
    <t>Rimborsi spese amministratori co.co.co</t>
  </si>
  <si>
    <t>78.05.11</t>
  </si>
  <si>
    <t>Compensi sindaci co.co.co.</t>
  </si>
  <si>
    <t>78.05.17</t>
  </si>
  <si>
    <t>Contrib. previd. ammin. co.co.co.</t>
  </si>
  <si>
    <t>78.05.25</t>
  </si>
  <si>
    <t>Utili assoc. in part. con apporto lavoro</t>
  </si>
  <si>
    <t>78.05.49</t>
  </si>
  <si>
    <t>Rimb.chilom.ammin.co.co.co soci soc.cap.</t>
  </si>
  <si>
    <t>79.01.01</t>
  </si>
  <si>
    <t>Pubblicita',inserzioni e affissioni ded.</t>
  </si>
  <si>
    <t>79.01.15</t>
  </si>
  <si>
    <t>Spese rappres.deduc.(con limite ricavi)</t>
  </si>
  <si>
    <t>79.01.21</t>
  </si>
  <si>
    <t>Spese di viaggio</t>
  </si>
  <si>
    <t>79.05.01</t>
  </si>
  <si>
    <t>Spese postali</t>
  </si>
  <si>
    <t>79.05.11</t>
  </si>
  <si>
    <t>Altre spese amministrative</t>
  </si>
  <si>
    <t>79.05.21</t>
  </si>
  <si>
    <t>Premi di assicuraz.non obblig.deducibili</t>
  </si>
  <si>
    <t>79.05.31</t>
  </si>
  <si>
    <t>Pulizie e vigilanza</t>
  </si>
  <si>
    <t>79.05.51</t>
  </si>
  <si>
    <t>Spese generali varie</t>
  </si>
  <si>
    <t>81.03.01</t>
  </si>
  <si>
    <t>Rimborsi chilom. dipendenti ordinari</t>
  </si>
  <si>
    <t>81.03.19</t>
  </si>
  <si>
    <t>Rimborsi spese personale a pie' di lista</t>
  </si>
  <si>
    <t>81.03.31</t>
  </si>
  <si>
    <t>Ricerca, formazione e addestramento</t>
  </si>
  <si>
    <t>86.01.05</t>
  </si>
  <si>
    <t>Commissioni e spese bancarie</t>
  </si>
  <si>
    <t>3.B.8</t>
  </si>
  <si>
    <t>Costi per godimento di beni di terzi</t>
  </si>
  <si>
    <t>80.01.01</t>
  </si>
  <si>
    <t>Canoni leasing immob deducibili</t>
  </si>
  <si>
    <t>80.01.05</t>
  </si>
  <si>
    <t>80.01.13</t>
  </si>
  <si>
    <t>Canoni locazione immobili deducibili</t>
  </si>
  <si>
    <t>80.01.19</t>
  </si>
  <si>
    <t>Spese condominiali e varie deducibili</t>
  </si>
  <si>
    <t>80.05.03</t>
  </si>
  <si>
    <t>Canoni leasing impianti e macchin.deduc.</t>
  </si>
  <si>
    <t>80.05.15</t>
  </si>
  <si>
    <t>Canoni noleggio impianti e macch.deduc.</t>
  </si>
  <si>
    <t>3.B.9</t>
  </si>
  <si>
    <t>Costi per il personale</t>
  </si>
  <si>
    <t>3.B.9.a</t>
  </si>
  <si>
    <t>Salari e stipendi</t>
  </si>
  <si>
    <t>81.01.01</t>
  </si>
  <si>
    <t>Retribuzioni lorde dipendenti ordinari</t>
  </si>
  <si>
    <t>81.01.05</t>
  </si>
  <si>
    <t>Retribuzioni lorde apprendisti</t>
  </si>
  <si>
    <t>3.B.9.b</t>
  </si>
  <si>
    <t>Oneri sociali</t>
  </si>
  <si>
    <t>81.01.17</t>
  </si>
  <si>
    <t>Contributi INPS dipendenti ordinari</t>
  </si>
  <si>
    <t>81.01.25</t>
  </si>
  <si>
    <t>Oneri sociali fiscalizz. dipend.ordinari</t>
  </si>
  <si>
    <t>81.01.29</t>
  </si>
  <si>
    <t>Oneri sociali fiscalizzati apprendisti</t>
  </si>
  <si>
    <t>81.01.49</t>
  </si>
  <si>
    <t>Premi INAIL</t>
  </si>
  <si>
    <t>81.01.51</t>
  </si>
  <si>
    <t>Contrib.altri enti previd/assist.apprend.</t>
  </si>
  <si>
    <t>3.B.9.c</t>
  </si>
  <si>
    <t>Trattamento di fine rapporto</t>
  </si>
  <si>
    <t>81.01.34</t>
  </si>
  <si>
    <t>Quote TFR dipend.ordinari (in azienda)</t>
  </si>
  <si>
    <t>3.B.9.e</t>
  </si>
  <si>
    <t>Altri costi per il personale</t>
  </si>
  <si>
    <t>81.03.21</t>
  </si>
  <si>
    <t>81.03.51</t>
  </si>
  <si>
    <t>Altri costi per il personale dipendente</t>
  </si>
  <si>
    <t>3.B.10</t>
  </si>
  <si>
    <t>Ammortamenti e svalutazioni</t>
  </si>
  <si>
    <t>3.B.10.a</t>
  </si>
  <si>
    <t>Ammortamento delle immobilizzazioni immateriali</t>
  </si>
  <si>
    <t>90.01.17</t>
  </si>
  <si>
    <t>Amm.to avviamento</t>
  </si>
  <si>
    <t>90.01.21</t>
  </si>
  <si>
    <t>Amm.to software capitalizzato</t>
  </si>
  <si>
    <t>90.01.51</t>
  </si>
  <si>
    <t>Amm.to altri beni immateriali</t>
  </si>
  <si>
    <t>3.B.10.b</t>
  </si>
  <si>
    <t>Ammortamento delle immobilizzazioni materiali</t>
  </si>
  <si>
    <t>90.03.03</t>
  </si>
  <si>
    <t>Amm.ti ordinari fabbricati strumentali</t>
  </si>
  <si>
    <t>90.03.15</t>
  </si>
  <si>
    <t>Amm.ti ordinari impianti specifici</t>
  </si>
  <si>
    <t>90.03.21</t>
  </si>
  <si>
    <t>Amm.ti ordinari.altri impianti e macchinari</t>
  </si>
  <si>
    <t>90.03.25</t>
  </si>
  <si>
    <t>Amm.ti ordinari attrezz.varia e minuta</t>
  </si>
  <si>
    <t>90.03.27</t>
  </si>
  <si>
    <t>Amm.ti ordinari mobili e arredi</t>
  </si>
  <si>
    <t>90.03.31</t>
  </si>
  <si>
    <t>Amm.ord.macchine d'ufficio elettroniche</t>
  </si>
  <si>
    <t>3.B.11</t>
  </si>
  <si>
    <t>Variazioni delle rimanenze di materie prime, sussidiarie, di consumo e merci</t>
  </si>
  <si>
    <t>71.01.11</t>
  </si>
  <si>
    <t>Rimanenze finali di merci</t>
  </si>
  <si>
    <t>72.05.11</t>
  </si>
  <si>
    <t>Rimanenze iniziali di merci</t>
  </si>
  <si>
    <t>3.B.14</t>
  </si>
  <si>
    <t>Oneri diversi di gestione</t>
  </si>
  <si>
    <t>77.01.06</t>
  </si>
  <si>
    <t>Multe automezzi</t>
  </si>
  <si>
    <t>77.01.07</t>
  </si>
  <si>
    <t>Tassa di possesso automezzi</t>
  </si>
  <si>
    <t>77.03.27</t>
  </si>
  <si>
    <t>Tassa possesso veic. azien. non strum.</t>
  </si>
  <si>
    <t>78.01.19</t>
  </si>
  <si>
    <t>Spese anticip.lavor.auton.affer/non aff.</t>
  </si>
  <si>
    <t>79.03.05</t>
  </si>
  <si>
    <t>Spese di rappresentanza indeducibili</t>
  </si>
  <si>
    <t>79.05.43</t>
  </si>
  <si>
    <t>Valori bollati</t>
  </si>
  <si>
    <t>83.05.04</t>
  </si>
  <si>
    <t>IMU</t>
  </si>
  <si>
    <t>83.05.21</t>
  </si>
  <si>
    <t>Imposta di registro e concess. govern.</t>
  </si>
  <si>
    <t>83.05.31</t>
  </si>
  <si>
    <t>Tassa raccolta e smaltimento rifiuti</t>
  </si>
  <si>
    <t>83.05.35</t>
  </si>
  <si>
    <t>TASI</t>
  </si>
  <si>
    <t>83.05.49</t>
  </si>
  <si>
    <t>Altre imposte e tasse deducibili</t>
  </si>
  <si>
    <t>83.07.01</t>
  </si>
  <si>
    <t>Spese, perdite e sopravv.passive ded.</t>
  </si>
  <si>
    <t>83.07.05</t>
  </si>
  <si>
    <t>Spese, perdite e sopravv.passive inded.</t>
  </si>
  <si>
    <t>83.07.07</t>
  </si>
  <si>
    <t>Sanzioni, penalità e multe</t>
  </si>
  <si>
    <t>83.07.11</t>
  </si>
  <si>
    <t>Contributi associativi</t>
  </si>
  <si>
    <t>83.07.21</t>
  </si>
  <si>
    <t>Perdite su crediti</t>
  </si>
  <si>
    <t>83.07.25</t>
  </si>
  <si>
    <t>Arrotondamenti passivi diversi</t>
  </si>
  <si>
    <t>83.09.01</t>
  </si>
  <si>
    <t>Minusv.da alien/eliminaz.cespiti deduc.</t>
  </si>
  <si>
    <t>3.DIFF_TOT</t>
  </si>
  <si>
    <t>Differenza tra valore e costi della produzione (A - B)</t>
  </si>
  <si>
    <t>3.C</t>
  </si>
  <si>
    <t>PROVENTI E ONERI FINANZIARI</t>
  </si>
  <si>
    <t>3.C.15</t>
  </si>
  <si>
    <t>Proventi da partecipazioni</t>
  </si>
  <si>
    <t>3.C.15.a</t>
  </si>
  <si>
    <t>Proventi da partecipazioni in imprese controllate</t>
  </si>
  <si>
    <t>85.01.49</t>
  </si>
  <si>
    <t>Prov.su part.in soc.cap.controll.non imp</t>
  </si>
  <si>
    <t>3.C.16</t>
  </si>
  <si>
    <t>Altri proventi finanziari</t>
  </si>
  <si>
    <t>3.C.16.c</t>
  </si>
  <si>
    <t>Altri proventi finanz. da titoli iscritti nell'attivo circol. che non costituiscono partecipazioni</t>
  </si>
  <si>
    <t>85.09.05</t>
  </si>
  <si>
    <t>Proventi da titoli negoziabili imponib.</t>
  </si>
  <si>
    <t>85.09.07</t>
  </si>
  <si>
    <t>3.C.16.d</t>
  </si>
  <si>
    <t>Proventi diversi dai precedenti</t>
  </si>
  <si>
    <t>3.C.16.d.4</t>
  </si>
  <si>
    <t>Proventi diversi dai precedenti da altre imprese</t>
  </si>
  <si>
    <t>85.11.13</t>
  </si>
  <si>
    <t>Interessi attivi su c/c bancari</t>
  </si>
  <si>
    <t>85.11.17</t>
  </si>
  <si>
    <t>Interessi attivi diversi</t>
  </si>
  <si>
    <t>85.11.51</t>
  </si>
  <si>
    <t>Altri proventi finanziari da terzi</t>
  </si>
  <si>
    <t>3.C.17</t>
  </si>
  <si>
    <t>Interessi ed altri oneri finanziari</t>
  </si>
  <si>
    <t>3.C.17.d</t>
  </si>
  <si>
    <t>Interessi ed altri oneri finanziari verso altre imprese</t>
  </si>
  <si>
    <t>86.01.01</t>
  </si>
  <si>
    <t>Interessi passivi bancari</t>
  </si>
  <si>
    <t>86.03.05</t>
  </si>
  <si>
    <t>Interessi passivi su mutui</t>
  </si>
  <si>
    <t>86.03.09</t>
  </si>
  <si>
    <t>Interessi passivi su finanziam. di terzi</t>
  </si>
  <si>
    <t>86.03.45</t>
  </si>
  <si>
    <t>Interessi passivi di mora</t>
  </si>
  <si>
    <t>86.03.47</t>
  </si>
  <si>
    <t>Inter.pass.per dilaz. pagamento imposte</t>
  </si>
  <si>
    <t>86.03.51</t>
  </si>
  <si>
    <t>Oneri finanziari diversi</t>
  </si>
  <si>
    <t>3.RIS_ANTE</t>
  </si>
  <si>
    <t>Risultato prima delle imposte (A-B+-C+-D+-E)</t>
  </si>
  <si>
    <t>Utile (perdita) dell'esercizio (ante imposte)</t>
  </si>
  <si>
    <t xml:space="preserve">XXXX S.r.l. </t>
  </si>
  <si>
    <t>Canoni leasing immobili inded.(quota terreno)</t>
  </si>
  <si>
    <t>Erogazioni liberali deducibili</t>
  </si>
  <si>
    <t xml:space="preserve">Proventi da titoli negoziabili esenti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</si>
</sst>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6"/>
      <name val="Arial"/>
      <family val="2"/>
    </font>
    <font>
      <sz val="8"/>
      <color indexed="1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800000"/>
      <name val="Arial"/>
      <family val="2"/>
    </font>
    <font>
      <sz val="8"/>
      <color rgb="FF8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  <xf numFmtId="4" fontId="4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3" fontId="40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40" fillId="0" borderId="17" xfId="0" applyNumberFormat="1" applyFont="1" applyFill="1" applyBorder="1" applyAlignment="1">
      <alignment horizontal="center" vertical="center"/>
    </xf>
    <xf numFmtId="4" fontId="4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40" fillId="0" borderId="14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horizontal="center" vertical="center"/>
    </xf>
    <xf numFmtId="49" fontId="40" fillId="0" borderId="21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" fontId="2" fillId="33" borderId="0" xfId="0" applyNumberFormat="1" applyFont="1" applyFill="1" applyAlignment="1">
      <alignment horizontal="right" vertical="center"/>
    </xf>
    <xf numFmtId="4" fontId="2" fillId="7" borderId="0" xfId="0" applyNumberFormat="1" applyFont="1" applyFill="1" applyAlignment="1">
      <alignment horizontal="right" vertical="center"/>
    </xf>
    <xf numFmtId="3" fontId="2" fillId="7" borderId="0" xfId="0" applyNumberFormat="1" applyFont="1" applyFill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PageLayoutView="0" workbookViewId="0" topLeftCell="A141">
      <selection activeCell="D180" sqref="D180:D181"/>
    </sheetView>
  </sheetViews>
  <sheetFormatPr defaultColWidth="9.28125" defaultRowHeight="15"/>
  <cols>
    <col min="1" max="1" width="9.57421875" style="2" bestFit="1" customWidth="1"/>
    <col min="2" max="2" width="7.00390625" style="2" bestFit="1" customWidth="1"/>
    <col min="3" max="3" width="8.8515625" style="14" bestFit="1" customWidth="1"/>
    <col min="4" max="4" width="73.00390625" style="2" bestFit="1" customWidth="1"/>
    <col min="5" max="5" width="8.8515625" style="9" hidden="1" customWidth="1"/>
    <col min="6" max="6" width="10.8515625" style="8" bestFit="1" customWidth="1"/>
    <col min="7" max="7" width="15.00390625" style="11" customWidth="1"/>
    <col min="8" max="8" width="7.00390625" style="8" hidden="1" customWidth="1"/>
    <col min="9" max="9" width="5.421875" style="11" hidden="1" customWidth="1"/>
    <col min="10" max="16384" width="9.28125" style="3" customWidth="1"/>
  </cols>
  <sheetData>
    <row r="1" spans="1:9" s="1" customFormat="1" ht="27.75" customHeight="1">
      <c r="A1" s="2"/>
      <c r="B1" s="32" t="s">
        <v>557</v>
      </c>
      <c r="C1" s="32"/>
      <c r="D1" s="32"/>
      <c r="E1" s="7"/>
      <c r="F1" s="33"/>
      <c r="G1" s="33"/>
      <c r="H1" s="8"/>
      <c r="I1" s="11"/>
    </row>
    <row r="2" spans="1:9" s="1" customFormat="1" ht="6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7.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10" ht="14.25" hidden="1">
      <c r="A4" s="23" t="s">
        <v>3</v>
      </c>
      <c r="B4" s="24"/>
      <c r="C4" s="24"/>
      <c r="D4" s="24"/>
      <c r="E4" s="24"/>
      <c r="F4" s="24"/>
      <c r="G4" s="24"/>
      <c r="H4" s="24"/>
      <c r="I4" s="25"/>
      <c r="J4" s="12"/>
    </row>
    <row r="5" spans="1:10" s="1" customFormat="1" ht="11.25" customHeight="1" hidden="1">
      <c r="A5" s="30" t="s">
        <v>0</v>
      </c>
      <c r="B5" s="31"/>
      <c r="C5" s="5"/>
      <c r="D5" s="20"/>
      <c r="E5" s="20"/>
      <c r="F5" s="20"/>
      <c r="G5" s="20"/>
      <c r="H5" s="20"/>
      <c r="I5" s="21"/>
      <c r="J5" s="13"/>
    </row>
    <row r="6" spans="1:10" s="1" customFormat="1" ht="11.25" customHeight="1" hidden="1">
      <c r="A6" s="30" t="s">
        <v>1</v>
      </c>
      <c r="B6" s="31"/>
      <c r="C6" s="5"/>
      <c r="D6" s="20"/>
      <c r="E6" s="20"/>
      <c r="F6" s="20"/>
      <c r="G6" s="20"/>
      <c r="H6" s="20"/>
      <c r="I6" s="21"/>
      <c r="J6" s="13"/>
    </row>
    <row r="7" spans="1:10" s="1" customFormat="1" ht="11.25" customHeight="1" hidden="1">
      <c r="A7" s="28" t="s">
        <v>2</v>
      </c>
      <c r="B7" s="29"/>
      <c r="C7" s="6"/>
      <c r="D7" s="40"/>
      <c r="E7" s="40"/>
      <c r="F7" s="40"/>
      <c r="G7" s="40"/>
      <c r="H7" s="40"/>
      <c r="I7" s="41"/>
      <c r="J7" s="13"/>
    </row>
    <row r="8" spans="1:9" ht="6" customHeight="1" hidden="1">
      <c r="A8" s="22"/>
      <c r="B8" s="22"/>
      <c r="C8" s="22"/>
      <c r="D8" s="22"/>
      <c r="E8" s="22"/>
      <c r="F8" s="22"/>
      <c r="G8" s="22"/>
      <c r="H8" s="22"/>
      <c r="I8" s="22"/>
    </row>
    <row r="9" spans="1:10" ht="14.25">
      <c r="A9" s="34" t="s">
        <v>4</v>
      </c>
      <c r="B9" s="36" t="s">
        <v>5</v>
      </c>
      <c r="C9" s="36" t="s">
        <v>10</v>
      </c>
      <c r="D9" s="38" t="s">
        <v>6</v>
      </c>
      <c r="E9" s="36" t="s">
        <v>7</v>
      </c>
      <c r="F9" s="26" t="s">
        <v>12</v>
      </c>
      <c r="G9" s="27"/>
      <c r="H9" s="26" t="s">
        <v>13</v>
      </c>
      <c r="I9" s="27"/>
      <c r="J9" s="12"/>
    </row>
    <row r="10" spans="1:10" ht="14.25">
      <c r="A10" s="35"/>
      <c r="B10" s="37"/>
      <c r="C10" s="37"/>
      <c r="D10" s="39"/>
      <c r="E10" s="37"/>
      <c r="F10" s="4" t="s">
        <v>8</v>
      </c>
      <c r="G10" s="10" t="s">
        <v>9</v>
      </c>
      <c r="H10" s="4" t="s">
        <v>8</v>
      </c>
      <c r="I10" s="10" t="s">
        <v>9</v>
      </c>
      <c r="J10" s="12"/>
    </row>
    <row r="11" spans="1:9" ht="14.25">
      <c r="A11" s="15" t="s">
        <v>14</v>
      </c>
      <c r="B11" s="15"/>
      <c r="C11" s="16"/>
      <c r="D11" s="15" t="s">
        <v>15</v>
      </c>
      <c r="E11" s="17" t="s">
        <v>11</v>
      </c>
      <c r="F11" s="18"/>
      <c r="G11" s="19">
        <f>SUM(F11:F87)</f>
        <v>9182993.07</v>
      </c>
      <c r="H11" s="18"/>
      <c r="I11" s="19"/>
    </row>
    <row r="12" spans="1:9" ht="14.25">
      <c r="A12" s="15" t="s">
        <v>16</v>
      </c>
      <c r="B12" s="15"/>
      <c r="C12" s="16"/>
      <c r="D12" s="15" t="s">
        <v>17</v>
      </c>
      <c r="E12" s="17" t="s">
        <v>11</v>
      </c>
      <c r="F12" s="18"/>
      <c r="G12" s="19">
        <v>1479912</v>
      </c>
      <c r="H12" s="18"/>
      <c r="I12" s="19"/>
    </row>
    <row r="13" spans="1:9" ht="14.25">
      <c r="A13" s="15" t="s">
        <v>18</v>
      </c>
      <c r="B13" s="15"/>
      <c r="C13" s="16"/>
      <c r="D13" s="15" t="s">
        <v>19</v>
      </c>
      <c r="E13" s="17" t="s">
        <v>11</v>
      </c>
      <c r="F13" s="18"/>
      <c r="G13" s="19">
        <v>73222</v>
      </c>
      <c r="H13" s="18"/>
      <c r="I13" s="19"/>
    </row>
    <row r="14" spans="1:7" ht="14.25">
      <c r="A14" s="2" t="s">
        <v>20</v>
      </c>
      <c r="D14" s="2" t="s">
        <v>21</v>
      </c>
      <c r="E14" s="9" t="s">
        <v>11</v>
      </c>
      <c r="G14" s="11">
        <v>123</v>
      </c>
    </row>
    <row r="15" spans="2:6" ht="14.25">
      <c r="B15" s="2" t="s">
        <v>22</v>
      </c>
      <c r="D15" s="2" t="s">
        <v>23</v>
      </c>
      <c r="E15" s="9" t="s">
        <v>11</v>
      </c>
      <c r="F15" s="8">
        <v>1020</v>
      </c>
    </row>
    <row r="16" spans="2:6" ht="14.25">
      <c r="B16" s="2" t="s">
        <v>24</v>
      </c>
      <c r="D16" s="2" t="s">
        <v>25</v>
      </c>
      <c r="E16" s="9" t="s">
        <v>11</v>
      </c>
      <c r="F16" s="8">
        <v>-896.64</v>
      </c>
    </row>
    <row r="17" spans="1:7" ht="14.25">
      <c r="A17" s="2" t="s">
        <v>26</v>
      </c>
      <c r="D17" s="2" t="s">
        <v>27</v>
      </c>
      <c r="E17" s="9" t="s">
        <v>11</v>
      </c>
      <c r="G17" s="11">
        <v>5064</v>
      </c>
    </row>
    <row r="18" spans="2:6" ht="14.25">
      <c r="B18" s="2" t="s">
        <v>28</v>
      </c>
      <c r="D18" s="2" t="s">
        <v>27</v>
      </c>
      <c r="E18" s="9" t="s">
        <v>11</v>
      </c>
      <c r="F18" s="8">
        <v>13000</v>
      </c>
    </row>
    <row r="19" spans="2:6" ht="14.25">
      <c r="B19" s="2" t="s">
        <v>29</v>
      </c>
      <c r="D19" s="2" t="s">
        <v>30</v>
      </c>
      <c r="E19" s="9" t="s">
        <v>11</v>
      </c>
      <c r="F19" s="8">
        <v>-7936.5</v>
      </c>
    </row>
    <row r="20" spans="1:7" ht="14.25">
      <c r="A20" s="2" t="s">
        <v>31</v>
      </c>
      <c r="D20" s="2" t="s">
        <v>32</v>
      </c>
      <c r="E20" s="9" t="s">
        <v>11</v>
      </c>
      <c r="G20" s="11">
        <v>68035</v>
      </c>
    </row>
    <row r="21" spans="2:6" ht="14.25">
      <c r="B21" s="2" t="s">
        <v>33</v>
      </c>
      <c r="D21" s="2" t="s">
        <v>34</v>
      </c>
      <c r="E21" s="9" t="s">
        <v>11</v>
      </c>
      <c r="F21" s="8">
        <v>261140.74</v>
      </c>
    </row>
    <row r="22" spans="2:6" ht="14.25">
      <c r="B22" s="2" t="s">
        <v>35</v>
      </c>
      <c r="D22" s="2" t="s">
        <v>36</v>
      </c>
      <c r="E22" s="9" t="s">
        <v>11</v>
      </c>
      <c r="F22" s="8">
        <v>5666.67</v>
      </c>
    </row>
    <row r="23" spans="2:6" ht="14.25">
      <c r="B23" s="2" t="s">
        <v>37</v>
      </c>
      <c r="D23" s="2" t="s">
        <v>38</v>
      </c>
      <c r="E23" s="9" t="s">
        <v>11</v>
      </c>
      <c r="F23" s="8">
        <v>-193105.71</v>
      </c>
    </row>
    <row r="24" spans="2:6" ht="14.25">
      <c r="B24" s="2" t="s">
        <v>39</v>
      </c>
      <c r="D24" s="2" t="s">
        <v>40</v>
      </c>
      <c r="E24" s="9" t="s">
        <v>11</v>
      </c>
      <c r="F24" s="8">
        <v>-5666.67</v>
      </c>
    </row>
    <row r="25" spans="1:9" ht="14.25">
      <c r="A25" s="15" t="s">
        <v>41</v>
      </c>
      <c r="B25" s="15"/>
      <c r="C25" s="16"/>
      <c r="D25" s="15" t="s">
        <v>42</v>
      </c>
      <c r="E25" s="17" t="s">
        <v>11</v>
      </c>
      <c r="F25" s="18"/>
      <c r="G25" s="19">
        <v>656218</v>
      </c>
      <c r="H25" s="18"/>
      <c r="I25" s="19"/>
    </row>
    <row r="26" spans="1:7" ht="14.25">
      <c r="A26" s="2" t="s">
        <v>43</v>
      </c>
      <c r="D26" s="2" t="s">
        <v>44</v>
      </c>
      <c r="E26" s="9" t="s">
        <v>11</v>
      </c>
      <c r="G26" s="11">
        <v>413547</v>
      </c>
    </row>
    <row r="27" spans="2:6" ht="14.25">
      <c r="B27" s="2" t="s">
        <v>45</v>
      </c>
      <c r="D27" s="2" t="s">
        <v>46</v>
      </c>
      <c r="E27" s="9" t="s">
        <v>11</v>
      </c>
      <c r="F27" s="8">
        <v>387738.92</v>
      </c>
    </row>
    <row r="28" spans="2:6" ht="14.25">
      <c r="B28" s="2" t="s">
        <v>47</v>
      </c>
      <c r="D28" s="2" t="s">
        <v>48</v>
      </c>
      <c r="E28" s="9" t="s">
        <v>11</v>
      </c>
      <c r="F28" s="8">
        <v>96934.74</v>
      </c>
    </row>
    <row r="29" spans="2:6" ht="14.25">
      <c r="B29" s="2" t="s">
        <v>49</v>
      </c>
      <c r="D29" s="2" t="s">
        <v>50</v>
      </c>
      <c r="E29" s="9" t="s">
        <v>11</v>
      </c>
      <c r="F29" s="8">
        <v>-71126.48</v>
      </c>
    </row>
    <row r="30" spans="1:7" ht="14.25">
      <c r="A30" s="2" t="s">
        <v>51</v>
      </c>
      <c r="D30" s="2" t="s">
        <v>52</v>
      </c>
      <c r="E30" s="9" t="s">
        <v>11</v>
      </c>
      <c r="G30" s="11">
        <v>81826</v>
      </c>
    </row>
    <row r="31" spans="2:6" ht="14.25">
      <c r="B31" s="2" t="s">
        <v>53</v>
      </c>
      <c r="D31" s="2" t="s">
        <v>54</v>
      </c>
      <c r="E31" s="9" t="s">
        <v>11</v>
      </c>
      <c r="F31" s="8">
        <v>272701.24</v>
      </c>
    </row>
    <row r="32" spans="2:6" ht="14.25">
      <c r="B32" s="2" t="s">
        <v>55</v>
      </c>
      <c r="D32" s="2" t="s">
        <v>56</v>
      </c>
      <c r="E32" s="9" t="s">
        <v>11</v>
      </c>
      <c r="F32" s="8">
        <v>65799.59</v>
      </c>
    </row>
    <row r="33" spans="2:6" ht="14.25">
      <c r="B33" s="2" t="s">
        <v>57</v>
      </c>
      <c r="D33" s="2" t="s">
        <v>58</v>
      </c>
      <c r="E33" s="9" t="s">
        <v>11</v>
      </c>
      <c r="F33" s="8">
        <v>-208960.53</v>
      </c>
    </row>
    <row r="34" spans="2:6" ht="14.25">
      <c r="B34" s="2" t="s">
        <v>59</v>
      </c>
      <c r="D34" s="2" t="s">
        <v>60</v>
      </c>
      <c r="E34" s="9" t="s">
        <v>11</v>
      </c>
      <c r="F34" s="8">
        <v>-47714.22</v>
      </c>
    </row>
    <row r="35" spans="1:7" ht="14.25">
      <c r="A35" s="2" t="s">
        <v>61</v>
      </c>
      <c r="D35" s="2" t="s">
        <v>62</v>
      </c>
      <c r="E35" s="9" t="s">
        <v>11</v>
      </c>
      <c r="G35" s="11">
        <v>1426</v>
      </c>
    </row>
    <row r="36" spans="2:6" ht="14.25">
      <c r="B36" s="2" t="s">
        <v>63</v>
      </c>
      <c r="D36" s="2" t="s">
        <v>64</v>
      </c>
      <c r="E36" s="9" t="s">
        <v>11</v>
      </c>
      <c r="F36" s="8">
        <v>8558.14</v>
      </c>
    </row>
    <row r="37" spans="2:6" ht="14.25">
      <c r="B37" s="2" t="s">
        <v>65</v>
      </c>
      <c r="D37" s="2" t="s">
        <v>66</v>
      </c>
      <c r="E37" s="9" t="s">
        <v>11</v>
      </c>
      <c r="F37" s="8">
        <v>-7132.22</v>
      </c>
    </row>
    <row r="38" spans="1:7" ht="14.25">
      <c r="A38" s="2" t="s">
        <v>67</v>
      </c>
      <c r="D38" s="2" t="s">
        <v>68</v>
      </c>
      <c r="E38" s="9" t="s">
        <v>11</v>
      </c>
      <c r="G38" s="11">
        <v>159419</v>
      </c>
    </row>
    <row r="39" spans="2:6" ht="14.25">
      <c r="B39" s="2" t="s">
        <v>69</v>
      </c>
      <c r="D39" s="2" t="s">
        <v>70</v>
      </c>
      <c r="E39" s="9" t="s">
        <v>11</v>
      </c>
      <c r="F39" s="8">
        <v>432018.39</v>
      </c>
    </row>
    <row r="40" spans="2:6" ht="14.25">
      <c r="B40" s="2" t="s">
        <v>71</v>
      </c>
      <c r="D40" s="2" t="s">
        <v>72</v>
      </c>
      <c r="E40" s="9" t="s">
        <v>11</v>
      </c>
      <c r="F40" s="8">
        <v>63868.62</v>
      </c>
    </row>
    <row r="41" spans="2:6" ht="14.25">
      <c r="B41" s="2" t="s">
        <v>73</v>
      </c>
      <c r="D41" s="2" t="s">
        <v>74</v>
      </c>
      <c r="E41" s="9" t="s">
        <v>11</v>
      </c>
      <c r="F41" s="8">
        <v>12666.67</v>
      </c>
    </row>
    <row r="42" spans="2:6" ht="14.25">
      <c r="B42" s="2" t="s">
        <v>75</v>
      </c>
      <c r="D42" s="2" t="s">
        <v>76</v>
      </c>
      <c r="E42" s="9" t="s">
        <v>11</v>
      </c>
      <c r="F42" s="8">
        <v>18218.2</v>
      </c>
    </row>
    <row r="43" spans="2:6" ht="14.25">
      <c r="B43" s="2" t="s">
        <v>77</v>
      </c>
      <c r="D43" s="2" t="s">
        <v>78</v>
      </c>
      <c r="E43" s="9" t="s">
        <v>11</v>
      </c>
      <c r="F43" s="8">
        <v>-281050.99</v>
      </c>
    </row>
    <row r="44" spans="2:6" ht="14.25">
      <c r="B44" s="2" t="s">
        <v>79</v>
      </c>
      <c r="D44" s="2" t="s">
        <v>80</v>
      </c>
      <c r="E44" s="9" t="s">
        <v>11</v>
      </c>
      <c r="F44" s="8">
        <v>-55416.95</v>
      </c>
    </row>
    <row r="45" spans="2:6" ht="14.25">
      <c r="B45" s="2" t="s">
        <v>81</v>
      </c>
      <c r="D45" s="2" t="s">
        <v>82</v>
      </c>
      <c r="E45" s="9" t="s">
        <v>11</v>
      </c>
      <c r="F45" s="8">
        <v>-12666.67</v>
      </c>
    </row>
    <row r="46" spans="2:6" ht="14.25">
      <c r="B46" s="2" t="s">
        <v>83</v>
      </c>
      <c r="D46" s="2" t="s">
        <v>84</v>
      </c>
      <c r="E46" s="9" t="s">
        <v>11</v>
      </c>
      <c r="F46" s="8">
        <v>-18218.2</v>
      </c>
    </row>
    <row r="47" spans="1:9" ht="14.25">
      <c r="A47" s="15" t="s">
        <v>85</v>
      </c>
      <c r="B47" s="15"/>
      <c r="C47" s="16"/>
      <c r="D47" s="15" t="s">
        <v>86</v>
      </c>
      <c r="E47" s="17" t="s">
        <v>11</v>
      </c>
      <c r="F47" s="18"/>
      <c r="G47" s="19">
        <v>750472</v>
      </c>
      <c r="H47" s="18"/>
      <c r="I47" s="19"/>
    </row>
    <row r="48" spans="1:9" ht="14.25">
      <c r="A48" s="15" t="s">
        <v>87</v>
      </c>
      <c r="B48" s="15"/>
      <c r="C48" s="16"/>
      <c r="D48" s="15" t="s">
        <v>88</v>
      </c>
      <c r="E48" s="17" t="s">
        <v>11</v>
      </c>
      <c r="F48" s="18"/>
      <c r="G48" s="19">
        <v>750472</v>
      </c>
      <c r="H48" s="18"/>
      <c r="I48" s="19"/>
    </row>
    <row r="49" spans="1:7" ht="14.25">
      <c r="A49" s="2" t="s">
        <v>89</v>
      </c>
      <c r="D49" s="2" t="s">
        <v>90</v>
      </c>
      <c r="E49" s="9" t="s">
        <v>11</v>
      </c>
      <c r="G49" s="11">
        <v>749158</v>
      </c>
    </row>
    <row r="50" spans="2:6" ht="14.25">
      <c r="B50" s="2" t="s">
        <v>91</v>
      </c>
      <c r="D50" s="2" t="s">
        <v>90</v>
      </c>
      <c r="E50" s="9" t="s">
        <v>11</v>
      </c>
      <c r="F50" s="8">
        <v>749157.74</v>
      </c>
    </row>
    <row r="51" spans="1:7" ht="14.25">
      <c r="A51" s="2" t="s">
        <v>92</v>
      </c>
      <c r="D51" s="2" t="s">
        <v>93</v>
      </c>
      <c r="E51" s="9" t="s">
        <v>11</v>
      </c>
      <c r="G51" s="11">
        <v>1314</v>
      </c>
    </row>
    <row r="52" spans="2:6" ht="14.25">
      <c r="B52" s="2" t="s">
        <v>94</v>
      </c>
      <c r="D52" s="2" t="s">
        <v>93</v>
      </c>
      <c r="E52" s="9" t="s">
        <v>11</v>
      </c>
      <c r="F52" s="8">
        <v>1313.59</v>
      </c>
    </row>
    <row r="53" spans="1:9" ht="14.25">
      <c r="A53" s="15" t="s">
        <v>95</v>
      </c>
      <c r="B53" s="15"/>
      <c r="C53" s="16"/>
      <c r="D53" s="15" t="s">
        <v>96</v>
      </c>
      <c r="E53" s="17" t="s">
        <v>11</v>
      </c>
      <c r="F53" s="18"/>
      <c r="G53" s="19">
        <v>7417242</v>
      </c>
      <c r="H53" s="18"/>
      <c r="I53" s="19"/>
    </row>
    <row r="54" spans="1:9" ht="14.25">
      <c r="A54" s="15" t="s">
        <v>97</v>
      </c>
      <c r="B54" s="15"/>
      <c r="C54" s="16"/>
      <c r="D54" s="15" t="s">
        <v>98</v>
      </c>
      <c r="E54" s="17" t="s">
        <v>11</v>
      </c>
      <c r="F54" s="18"/>
      <c r="G54" s="19">
        <v>236679</v>
      </c>
      <c r="H54" s="18"/>
      <c r="I54" s="19"/>
    </row>
    <row r="55" spans="1:7" ht="14.25">
      <c r="A55" s="2" t="s">
        <v>99</v>
      </c>
      <c r="D55" s="2" t="s">
        <v>100</v>
      </c>
      <c r="E55" s="9" t="s">
        <v>11</v>
      </c>
      <c r="G55" s="11">
        <v>236679</v>
      </c>
    </row>
    <row r="56" spans="2:6" ht="14.25">
      <c r="B56" s="2" t="s">
        <v>101</v>
      </c>
      <c r="D56" s="2" t="s">
        <v>102</v>
      </c>
      <c r="E56" s="9" t="s">
        <v>11</v>
      </c>
      <c r="F56" s="8">
        <v>236678.52</v>
      </c>
    </row>
    <row r="57" spans="1:9" ht="14.25">
      <c r="A57" s="15" t="s">
        <v>103</v>
      </c>
      <c r="B57" s="15"/>
      <c r="C57" s="16"/>
      <c r="D57" s="15" t="s">
        <v>104</v>
      </c>
      <c r="E57" s="17" t="s">
        <v>11</v>
      </c>
      <c r="F57" s="18"/>
      <c r="G57" s="19">
        <f>SUM(F59:F75)</f>
        <v>1668889.78</v>
      </c>
      <c r="H57" s="18"/>
      <c r="I57" s="19"/>
    </row>
    <row r="58" spans="1:7" ht="14.25">
      <c r="A58" s="2" t="s">
        <v>105</v>
      </c>
      <c r="D58" s="2" t="s">
        <v>106</v>
      </c>
      <c r="E58" s="9" t="s">
        <v>11</v>
      </c>
      <c r="G58" s="11">
        <v>61158</v>
      </c>
    </row>
    <row r="59" spans="2:6" ht="14.25">
      <c r="B59" s="2" t="s">
        <v>107</v>
      </c>
      <c r="D59" s="2" t="s">
        <v>108</v>
      </c>
      <c r="E59" s="9" t="s">
        <v>11</v>
      </c>
      <c r="F59" s="8">
        <v>35517.17</v>
      </c>
    </row>
    <row r="60" spans="2:6" ht="14.25">
      <c r="B60" s="2" t="s">
        <v>109</v>
      </c>
      <c r="D60" s="2" t="s">
        <v>110</v>
      </c>
      <c r="E60" s="9" t="s">
        <v>11</v>
      </c>
      <c r="F60" s="8">
        <v>25640.39</v>
      </c>
    </row>
    <row r="61" spans="1:7" ht="14.25">
      <c r="A61" s="2" t="s">
        <v>111</v>
      </c>
      <c r="D61" s="2" t="s">
        <v>112</v>
      </c>
      <c r="E61" s="9" t="s">
        <v>11</v>
      </c>
      <c r="G61" s="11">
        <v>400000</v>
      </c>
    </row>
    <row r="62" spans="2:6" ht="14.25">
      <c r="B62" s="2" t="s">
        <v>113</v>
      </c>
      <c r="D62" s="2" t="s">
        <v>114</v>
      </c>
      <c r="E62" s="9" t="s">
        <v>11</v>
      </c>
      <c r="F62" s="8">
        <v>400000</v>
      </c>
    </row>
    <row r="63" spans="1:7" ht="14.25">
      <c r="A63" s="2" t="s">
        <v>115</v>
      </c>
      <c r="D63" s="2" t="s">
        <v>116</v>
      </c>
      <c r="E63" s="9" t="s">
        <v>11</v>
      </c>
      <c r="G63" s="11">
        <v>372936</v>
      </c>
    </row>
    <row r="64" spans="2:6" ht="14.25">
      <c r="B64" s="2" t="s">
        <v>117</v>
      </c>
      <c r="D64" s="2" t="s">
        <v>118</v>
      </c>
      <c r="E64" s="9" t="s">
        <v>11</v>
      </c>
      <c r="F64" s="8">
        <v>17258</v>
      </c>
    </row>
    <row r="65" spans="2:6" ht="14.25">
      <c r="B65" s="2" t="s">
        <v>119</v>
      </c>
      <c r="D65" s="2" t="s">
        <v>120</v>
      </c>
      <c r="E65" s="9" t="s">
        <v>11</v>
      </c>
      <c r="F65" s="8">
        <v>32857.24</v>
      </c>
    </row>
    <row r="66" spans="2:6" ht="14.25">
      <c r="B66" s="2" t="s">
        <v>121</v>
      </c>
      <c r="D66" s="2" t="s">
        <v>122</v>
      </c>
      <c r="E66" s="9" t="s">
        <v>11</v>
      </c>
      <c r="F66" s="8">
        <v>165242.6</v>
      </c>
    </row>
    <row r="67" spans="2:6" ht="14.25">
      <c r="B67" s="2" t="s">
        <v>123</v>
      </c>
      <c r="D67" s="2" t="s">
        <v>124</v>
      </c>
      <c r="E67" s="9" t="s">
        <v>11</v>
      </c>
      <c r="F67" s="8">
        <v>157578</v>
      </c>
    </row>
    <row r="68" spans="1:7" ht="14.25">
      <c r="A68" s="2" t="s">
        <v>125</v>
      </c>
      <c r="D68" s="2" t="s">
        <v>126</v>
      </c>
      <c r="E68" s="9" t="s">
        <v>11</v>
      </c>
      <c r="G68" s="11">
        <v>417229.07</v>
      </c>
    </row>
    <row r="69" spans="2:6" ht="14.25">
      <c r="B69" s="2" t="s">
        <v>127</v>
      </c>
      <c r="D69" s="2" t="s">
        <v>128</v>
      </c>
      <c r="E69" s="9" t="s">
        <v>11</v>
      </c>
      <c r="F69" s="8">
        <v>417229.07</v>
      </c>
    </row>
    <row r="70" spans="1:7" ht="14.25">
      <c r="A70" s="2" t="s">
        <v>129</v>
      </c>
      <c r="D70" s="2" t="s">
        <v>130</v>
      </c>
      <c r="E70" s="9" t="s">
        <v>11</v>
      </c>
      <c r="G70" s="11">
        <v>417567</v>
      </c>
    </row>
    <row r="71" spans="2:6" ht="14.25">
      <c r="B71" s="2" t="s">
        <v>131</v>
      </c>
      <c r="D71" s="2" t="s">
        <v>132</v>
      </c>
      <c r="E71" s="9" t="s">
        <v>11</v>
      </c>
      <c r="F71" s="8">
        <v>64294.66</v>
      </c>
    </row>
    <row r="72" spans="2:6" ht="14.25">
      <c r="B72" s="2" t="s">
        <v>133</v>
      </c>
      <c r="D72" s="2" t="s">
        <v>134</v>
      </c>
      <c r="E72" s="9" t="s">
        <v>11</v>
      </c>
      <c r="F72" s="8">
        <v>86506.53</v>
      </c>
    </row>
    <row r="73" spans="2:6" ht="14.25">
      <c r="B73" s="2" t="s">
        <v>135</v>
      </c>
      <c r="D73" s="2" t="s">
        <v>136</v>
      </c>
      <c r="E73" s="9" t="s">
        <v>11</v>
      </c>
      <c r="F73" s="8">
        <v>258258.76</v>
      </c>
    </row>
    <row r="74" spans="2:6" ht="14.25">
      <c r="B74" s="2" t="s">
        <v>137</v>
      </c>
      <c r="D74" s="2" t="s">
        <v>138</v>
      </c>
      <c r="E74" s="9" t="s">
        <v>11</v>
      </c>
      <c r="F74" s="8">
        <v>4950</v>
      </c>
    </row>
    <row r="75" spans="2:6" ht="14.25">
      <c r="B75" s="2" t="s">
        <v>139</v>
      </c>
      <c r="D75" s="2" t="s">
        <v>140</v>
      </c>
      <c r="E75" s="9" t="s">
        <v>11</v>
      </c>
      <c r="F75" s="8">
        <v>3557.36</v>
      </c>
    </row>
    <row r="76" spans="1:9" ht="14.25">
      <c r="A76" s="15" t="s">
        <v>141</v>
      </c>
      <c r="B76" s="15"/>
      <c r="C76" s="16"/>
      <c r="D76" s="15" t="s">
        <v>142</v>
      </c>
      <c r="E76" s="17" t="s">
        <v>11</v>
      </c>
      <c r="F76" s="18"/>
      <c r="G76" s="19">
        <v>1730778</v>
      </c>
      <c r="H76" s="18"/>
      <c r="I76" s="19"/>
    </row>
    <row r="77" spans="1:7" ht="14.25">
      <c r="A77" s="2" t="s">
        <v>143</v>
      </c>
      <c r="D77" s="2" t="s">
        <v>144</v>
      </c>
      <c r="E77" s="9" t="s">
        <v>11</v>
      </c>
      <c r="G77" s="11">
        <v>1730778</v>
      </c>
    </row>
    <row r="78" spans="2:6" ht="14.25">
      <c r="B78" s="2" t="s">
        <v>145</v>
      </c>
      <c r="D78" s="2" t="s">
        <v>146</v>
      </c>
      <c r="E78" s="9" t="s">
        <v>11</v>
      </c>
      <c r="F78" s="8">
        <v>1730777.95</v>
      </c>
    </row>
    <row r="79" spans="1:9" ht="14.25">
      <c r="A79" s="15" t="s">
        <v>147</v>
      </c>
      <c r="B79" s="15"/>
      <c r="C79" s="16"/>
      <c r="D79" s="15" t="s">
        <v>148</v>
      </c>
      <c r="E79" s="17" t="s">
        <v>11</v>
      </c>
      <c r="F79" s="18"/>
      <c r="G79" s="19">
        <v>3715724</v>
      </c>
      <c r="H79" s="18"/>
      <c r="I79" s="19"/>
    </row>
    <row r="80" spans="1:7" ht="14.25">
      <c r="A80" s="2" t="s">
        <v>149</v>
      </c>
      <c r="D80" s="2" t="s">
        <v>150</v>
      </c>
      <c r="E80" s="9" t="s">
        <v>11</v>
      </c>
      <c r="G80" s="11">
        <v>3701873</v>
      </c>
    </row>
    <row r="81" spans="2:6" ht="14.25">
      <c r="B81" s="2" t="s">
        <v>151</v>
      </c>
      <c r="D81" s="2" t="s">
        <v>152</v>
      </c>
      <c r="E81" s="9" t="s">
        <v>11</v>
      </c>
      <c r="F81" s="8">
        <v>3701872.86</v>
      </c>
    </row>
    <row r="82" spans="1:7" ht="14.25">
      <c r="A82" s="2" t="s">
        <v>153</v>
      </c>
      <c r="D82" s="2" t="s">
        <v>154</v>
      </c>
      <c r="E82" s="9" t="s">
        <v>11</v>
      </c>
      <c r="G82" s="11">
        <v>13851</v>
      </c>
    </row>
    <row r="83" spans="2:6" ht="14.25">
      <c r="B83" s="2" t="s">
        <v>155</v>
      </c>
      <c r="D83" s="2" t="s">
        <v>156</v>
      </c>
      <c r="E83" s="9" t="s">
        <v>11</v>
      </c>
      <c r="F83" s="8">
        <v>13851.36</v>
      </c>
    </row>
    <row r="84" spans="1:9" ht="14.25">
      <c r="A84" s="15" t="s">
        <v>157</v>
      </c>
      <c r="B84" s="15"/>
      <c r="C84" s="16"/>
      <c r="D84" s="15" t="s">
        <v>158</v>
      </c>
      <c r="E84" s="17" t="s">
        <v>11</v>
      </c>
      <c r="F84" s="18"/>
      <c r="G84" s="19">
        <v>351011</v>
      </c>
      <c r="H84" s="18"/>
      <c r="I84" s="19"/>
    </row>
    <row r="85" spans="1:7" ht="14.25">
      <c r="A85" s="2" t="s">
        <v>159</v>
      </c>
      <c r="D85" s="2" t="s">
        <v>160</v>
      </c>
      <c r="E85" s="9" t="s">
        <v>11</v>
      </c>
      <c r="G85" s="11">
        <v>351011</v>
      </c>
    </row>
    <row r="86" spans="2:6" ht="14.25">
      <c r="B86" s="2" t="s">
        <v>161</v>
      </c>
      <c r="D86" s="2" t="s">
        <v>162</v>
      </c>
      <c r="E86" s="9" t="s">
        <v>11</v>
      </c>
      <c r="F86" s="8">
        <v>1713.31</v>
      </c>
    </row>
    <row r="87" spans="2:6" ht="14.25">
      <c r="B87" s="2" t="s">
        <v>163</v>
      </c>
      <c r="D87" s="2" t="s">
        <v>164</v>
      </c>
      <c r="E87" s="9" t="s">
        <v>11</v>
      </c>
      <c r="F87" s="8">
        <v>349297.82</v>
      </c>
    </row>
    <row r="88" spans="1:9" ht="14.25">
      <c r="A88" s="15" t="s">
        <v>165</v>
      </c>
      <c r="B88" s="15"/>
      <c r="C88" s="16"/>
      <c r="D88" s="15" t="s">
        <v>166</v>
      </c>
      <c r="E88" s="17" t="s">
        <v>11</v>
      </c>
      <c r="F88" s="18"/>
      <c r="G88" s="19">
        <f>SUM(F91:F133)</f>
        <v>9182993.290000001</v>
      </c>
      <c r="H88" s="18"/>
      <c r="I88" s="19"/>
    </row>
    <row r="89" spans="1:9" ht="14.25">
      <c r="A89" s="15" t="s">
        <v>167</v>
      </c>
      <c r="B89" s="15"/>
      <c r="C89" s="16"/>
      <c r="D89" s="15" t="s">
        <v>168</v>
      </c>
      <c r="E89" s="17" t="s">
        <v>11</v>
      </c>
      <c r="F89" s="18"/>
      <c r="G89" s="19">
        <f>SUM(F91:F102)</f>
        <v>4342862.26</v>
      </c>
      <c r="H89" s="18"/>
      <c r="I89" s="19"/>
    </row>
    <row r="90" spans="1:7" ht="14.25">
      <c r="A90" s="2" t="s">
        <v>169</v>
      </c>
      <c r="D90" s="2" t="s">
        <v>170</v>
      </c>
      <c r="E90" s="9" t="s">
        <v>11</v>
      </c>
      <c r="G90" s="11">
        <v>100000</v>
      </c>
    </row>
    <row r="91" spans="2:6" ht="14.25">
      <c r="B91" s="2" t="s">
        <v>171</v>
      </c>
      <c r="D91" s="2" t="s">
        <v>172</v>
      </c>
      <c r="E91" s="9" t="s">
        <v>11</v>
      </c>
      <c r="F91" s="8">
        <v>100000</v>
      </c>
    </row>
    <row r="92" spans="1:7" ht="14.25">
      <c r="A92" s="2" t="s">
        <v>173</v>
      </c>
      <c r="D92" s="2" t="s">
        <v>174</v>
      </c>
      <c r="E92" s="9" t="s">
        <v>11</v>
      </c>
      <c r="G92" s="11">
        <v>124019</v>
      </c>
    </row>
    <row r="93" spans="2:6" ht="14.25">
      <c r="B93" s="2" t="s">
        <v>175</v>
      </c>
      <c r="D93" s="2" t="s">
        <v>176</v>
      </c>
      <c r="E93" s="9" t="s">
        <v>11</v>
      </c>
      <c r="F93" s="8">
        <v>124019.15</v>
      </c>
    </row>
    <row r="94" spans="1:7" ht="14.25">
      <c r="A94" s="2" t="s">
        <v>177</v>
      </c>
      <c r="D94" s="2" t="s">
        <v>178</v>
      </c>
      <c r="E94" s="9" t="s">
        <v>11</v>
      </c>
      <c r="G94" s="11">
        <v>20000</v>
      </c>
    </row>
    <row r="95" spans="2:6" ht="14.25">
      <c r="B95" s="2" t="s">
        <v>179</v>
      </c>
      <c r="D95" s="2" t="s">
        <v>178</v>
      </c>
      <c r="E95" s="9" t="s">
        <v>11</v>
      </c>
      <c r="F95" s="8">
        <v>20000</v>
      </c>
    </row>
    <row r="96" spans="1:9" ht="14.25">
      <c r="A96" s="15" t="s">
        <v>180</v>
      </c>
      <c r="B96" s="15"/>
      <c r="C96" s="16"/>
      <c r="D96" s="15" t="s">
        <v>181</v>
      </c>
      <c r="E96" s="17" t="s">
        <v>11</v>
      </c>
      <c r="F96" s="18"/>
      <c r="G96" s="19">
        <v>2836997</v>
      </c>
      <c r="H96" s="18"/>
      <c r="I96" s="19"/>
    </row>
    <row r="97" spans="1:7" ht="14.25">
      <c r="A97" s="2" t="s">
        <v>182</v>
      </c>
      <c r="D97" s="2" t="s">
        <v>183</v>
      </c>
      <c r="E97" s="9" t="s">
        <v>11</v>
      </c>
      <c r="G97" s="11">
        <v>2836996</v>
      </c>
    </row>
    <row r="98" spans="2:6" ht="14.25">
      <c r="B98" s="2" t="s">
        <v>184</v>
      </c>
      <c r="D98" s="2" t="s">
        <v>183</v>
      </c>
      <c r="E98" s="9" t="s">
        <v>11</v>
      </c>
      <c r="F98" s="8">
        <v>2836996.11</v>
      </c>
    </row>
    <row r="99" spans="1:7" ht="14.25">
      <c r="A99" s="2" t="s">
        <v>185</v>
      </c>
      <c r="D99" s="2" t="s">
        <v>186</v>
      </c>
      <c r="E99" s="9" t="s">
        <v>11</v>
      </c>
      <c r="G99" s="11">
        <v>1</v>
      </c>
    </row>
    <row r="100" spans="2:6" ht="14.25">
      <c r="B100" s="2" t="s">
        <v>187</v>
      </c>
      <c r="D100" s="2" t="s">
        <v>188</v>
      </c>
      <c r="E100" s="9" t="s">
        <v>11</v>
      </c>
      <c r="F100" s="8">
        <v>1</v>
      </c>
    </row>
    <row r="101" spans="1:9" ht="14.25">
      <c r="A101" s="15" t="s">
        <v>189</v>
      </c>
      <c r="B101" s="15"/>
      <c r="C101" s="16"/>
      <c r="D101" s="15" t="s">
        <v>556</v>
      </c>
      <c r="E101" s="17" t="s">
        <v>11</v>
      </c>
      <c r="F101" s="18"/>
      <c r="G101" s="19">
        <v>1261846</v>
      </c>
      <c r="H101" s="18"/>
      <c r="I101" s="19"/>
    </row>
    <row r="102" spans="1:6" ht="24" customHeight="1">
      <c r="A102" s="2" t="s">
        <v>190</v>
      </c>
      <c r="D102" s="2" t="s">
        <v>556</v>
      </c>
      <c r="E102" s="9" t="s">
        <v>11</v>
      </c>
      <c r="F102" s="8">
        <v>1261846</v>
      </c>
    </row>
    <row r="103" spans="1:9" ht="30.75" customHeight="1">
      <c r="A103" s="15" t="s">
        <v>191</v>
      </c>
      <c r="B103" s="15"/>
      <c r="C103" s="16"/>
      <c r="D103" s="15" t="s">
        <v>192</v>
      </c>
      <c r="E103" s="17" t="s">
        <v>11</v>
      </c>
      <c r="F103" s="18"/>
      <c r="G103" s="19">
        <f>SUM(F91:F102)</f>
        <v>4342862.26</v>
      </c>
      <c r="H103" s="18"/>
      <c r="I103" s="19"/>
    </row>
    <row r="104" spans="1:9" ht="14.25">
      <c r="A104" s="15" t="s">
        <v>193</v>
      </c>
      <c r="B104" s="15"/>
      <c r="C104" s="16"/>
      <c r="D104" s="15" t="s">
        <v>194</v>
      </c>
      <c r="E104" s="17" t="s">
        <v>11</v>
      </c>
      <c r="F104" s="18"/>
      <c r="G104" s="19">
        <v>2220766</v>
      </c>
      <c r="H104" s="18"/>
      <c r="I104" s="19"/>
    </row>
    <row r="105" spans="1:7" ht="14.25">
      <c r="A105" s="2" t="s">
        <v>195</v>
      </c>
      <c r="D105" s="2" t="s">
        <v>196</v>
      </c>
      <c r="E105" s="9" t="s">
        <v>11</v>
      </c>
      <c r="G105" s="11">
        <v>210766</v>
      </c>
    </row>
    <row r="106" spans="2:6" ht="14.25">
      <c r="B106" s="2" t="s">
        <v>197</v>
      </c>
      <c r="D106" s="2" t="s">
        <v>198</v>
      </c>
      <c r="E106" s="9" t="s">
        <v>11</v>
      </c>
      <c r="F106" s="8">
        <v>210766.03</v>
      </c>
    </row>
    <row r="107" spans="1:7" ht="14.25">
      <c r="A107" s="2" t="s">
        <v>199</v>
      </c>
      <c r="D107" s="2" t="s">
        <v>200</v>
      </c>
      <c r="E107" s="9" t="s">
        <v>11</v>
      </c>
      <c r="G107" s="11">
        <v>2010000</v>
      </c>
    </row>
    <row r="108" spans="2:6" ht="14.25">
      <c r="B108" s="2" t="s">
        <v>201</v>
      </c>
      <c r="D108" s="2" t="s">
        <v>202</v>
      </c>
      <c r="E108" s="9" t="s">
        <v>11</v>
      </c>
      <c r="F108" s="8">
        <v>2010000</v>
      </c>
    </row>
    <row r="109" spans="1:9" ht="14.25">
      <c r="A109" s="15" t="s">
        <v>203</v>
      </c>
      <c r="B109" s="15"/>
      <c r="C109" s="16"/>
      <c r="D109" s="15" t="s">
        <v>204</v>
      </c>
      <c r="E109" s="17" t="s">
        <v>11</v>
      </c>
      <c r="F109" s="18"/>
      <c r="G109" s="19">
        <v>23193</v>
      </c>
      <c r="H109" s="18"/>
      <c r="I109" s="19"/>
    </row>
    <row r="110" spans="2:6" ht="14.25">
      <c r="B110" s="2" t="s">
        <v>205</v>
      </c>
      <c r="D110" s="2" t="s">
        <v>206</v>
      </c>
      <c r="E110" s="9" t="s">
        <v>11</v>
      </c>
      <c r="F110" s="8">
        <v>23193.3</v>
      </c>
    </row>
    <row r="111" spans="1:9" ht="14.25">
      <c r="A111" s="15" t="s">
        <v>207</v>
      </c>
      <c r="B111" s="15"/>
      <c r="C111" s="16"/>
      <c r="D111" s="15" t="s">
        <v>208</v>
      </c>
      <c r="E111" s="17" t="s">
        <v>11</v>
      </c>
      <c r="F111" s="18"/>
      <c r="G111" s="19">
        <f>SUM(F112:F130)</f>
        <v>2590160.2199999997</v>
      </c>
      <c r="H111" s="18"/>
      <c r="I111" s="19"/>
    </row>
    <row r="112" spans="1:7" ht="14.25">
      <c r="A112" s="2" t="s">
        <v>209</v>
      </c>
      <c r="D112" s="2" t="s">
        <v>210</v>
      </c>
      <c r="E112" s="9" t="s">
        <v>11</v>
      </c>
      <c r="G112" s="11">
        <v>875450</v>
      </c>
    </row>
    <row r="113" spans="2:6" ht="14.25">
      <c r="B113" s="2" t="s">
        <v>211</v>
      </c>
      <c r="D113" s="2" t="s">
        <v>212</v>
      </c>
      <c r="E113" s="9" t="s">
        <v>11</v>
      </c>
      <c r="F113" s="8">
        <v>875450.19</v>
      </c>
    </row>
    <row r="114" spans="1:7" ht="14.25">
      <c r="A114" s="2" t="s">
        <v>213</v>
      </c>
      <c r="D114" s="2" t="s">
        <v>214</v>
      </c>
      <c r="E114" s="9" t="s">
        <v>11</v>
      </c>
      <c r="G114" s="11">
        <v>1285117</v>
      </c>
    </row>
    <row r="115" spans="2:6" ht="14.25">
      <c r="B115" s="2" t="s">
        <v>215</v>
      </c>
      <c r="D115" s="2" t="s">
        <v>216</v>
      </c>
      <c r="E115" s="9" t="s">
        <v>11</v>
      </c>
      <c r="F115" s="8">
        <v>115772.28</v>
      </c>
    </row>
    <row r="116" spans="2:6" ht="14.25">
      <c r="B116" s="2" t="s">
        <v>217</v>
      </c>
      <c r="D116" s="2" t="s">
        <v>218</v>
      </c>
      <c r="E116" s="9" t="s">
        <v>11</v>
      </c>
      <c r="F116" s="8">
        <v>-15741.28</v>
      </c>
    </row>
    <row r="117" spans="2:6" ht="14.25">
      <c r="B117" s="2" t="s">
        <v>135</v>
      </c>
      <c r="D117" s="2" t="s">
        <v>136</v>
      </c>
      <c r="E117" s="9" t="s">
        <v>11</v>
      </c>
      <c r="F117" s="8">
        <f>1185085.68-87729</f>
        <v>1097356.68</v>
      </c>
    </row>
    <row r="118" spans="1:7" ht="14.25">
      <c r="A118" s="2" t="s">
        <v>219</v>
      </c>
      <c r="D118" s="2" t="s">
        <v>220</v>
      </c>
      <c r="E118" s="9" t="s">
        <v>11</v>
      </c>
      <c r="G118" s="11">
        <f>SUM(F119:F123)</f>
        <v>53358.89</v>
      </c>
    </row>
    <row r="119" spans="2:6" ht="14.25">
      <c r="B119" s="2" t="s">
        <v>221</v>
      </c>
      <c r="D119" s="2" t="s">
        <v>222</v>
      </c>
      <c r="E119" s="9" t="s">
        <v>11</v>
      </c>
      <c r="F119" s="8">
        <v>43444.14</v>
      </c>
    </row>
    <row r="120" spans="2:6" ht="14.25">
      <c r="B120" s="2" t="s">
        <v>223</v>
      </c>
      <c r="D120" s="2" t="s">
        <v>224</v>
      </c>
      <c r="E120" s="9" t="s">
        <v>11</v>
      </c>
      <c r="F120" s="8">
        <v>9752.36</v>
      </c>
    </row>
    <row r="121" spans="2:6" ht="14.25">
      <c r="B121" s="2" t="s">
        <v>225</v>
      </c>
      <c r="D121" s="2" t="s">
        <v>226</v>
      </c>
      <c r="E121" s="9" t="s">
        <v>11</v>
      </c>
      <c r="F121" s="8">
        <v>162.39</v>
      </c>
    </row>
    <row r="122" spans="2:5" ht="14.25">
      <c r="B122" s="2" t="s">
        <v>227</v>
      </c>
      <c r="D122" s="2" t="s">
        <v>228</v>
      </c>
      <c r="E122" s="9" t="s">
        <v>11</v>
      </c>
    </row>
    <row r="123" spans="2:5" ht="14.25">
      <c r="B123" s="2" t="s">
        <v>229</v>
      </c>
      <c r="D123" s="2" t="s">
        <v>230</v>
      </c>
      <c r="E123" s="9" t="s">
        <v>11</v>
      </c>
    </row>
    <row r="124" spans="1:7" ht="14.25">
      <c r="A124" s="2" t="s">
        <v>231</v>
      </c>
      <c r="D124" s="2" t="s">
        <v>232</v>
      </c>
      <c r="E124" s="9" t="s">
        <v>11</v>
      </c>
      <c r="G124" s="11">
        <v>31841</v>
      </c>
    </row>
    <row r="125" spans="2:6" ht="14.25">
      <c r="B125" s="2" t="s">
        <v>233</v>
      </c>
      <c r="D125" s="2" t="s">
        <v>234</v>
      </c>
      <c r="E125" s="9" t="s">
        <v>11</v>
      </c>
      <c r="F125" s="8">
        <v>2938</v>
      </c>
    </row>
    <row r="126" spans="2:6" ht="14.25">
      <c r="B126" s="2" t="s">
        <v>235</v>
      </c>
      <c r="D126" s="2" t="s">
        <v>236</v>
      </c>
      <c r="E126" s="9" t="s">
        <v>11</v>
      </c>
      <c r="F126" s="8">
        <v>28902.55</v>
      </c>
    </row>
    <row r="127" spans="1:7" ht="14.25">
      <c r="A127" s="2" t="s">
        <v>237</v>
      </c>
      <c r="D127" s="2" t="s">
        <v>238</v>
      </c>
      <c r="E127" s="9" t="s">
        <v>11</v>
      </c>
      <c r="G127" s="11">
        <v>432123</v>
      </c>
    </row>
    <row r="128" spans="2:6" ht="14.25">
      <c r="B128" s="2" t="s">
        <v>239</v>
      </c>
      <c r="D128" s="2" t="s">
        <v>240</v>
      </c>
      <c r="E128" s="9" t="s">
        <v>11</v>
      </c>
      <c r="F128" s="8">
        <v>307686</v>
      </c>
    </row>
    <row r="129" spans="2:6" ht="14.25">
      <c r="B129" s="2" t="s">
        <v>241</v>
      </c>
      <c r="D129" s="2" t="s">
        <v>242</v>
      </c>
      <c r="E129" s="9" t="s">
        <v>11</v>
      </c>
      <c r="F129" s="8">
        <v>6604.27</v>
      </c>
    </row>
    <row r="130" spans="2:6" ht="14.25">
      <c r="B130" s="2" t="s">
        <v>243</v>
      </c>
      <c r="D130" s="2" t="s">
        <v>244</v>
      </c>
      <c r="E130" s="9" t="s">
        <v>11</v>
      </c>
      <c r="F130" s="8">
        <v>117832.64</v>
      </c>
    </row>
    <row r="131" spans="1:9" ht="14.25">
      <c r="A131" s="15" t="s">
        <v>245</v>
      </c>
      <c r="B131" s="15"/>
      <c r="C131" s="16"/>
      <c r="D131" s="15" t="s">
        <v>158</v>
      </c>
      <c r="E131" s="17" t="s">
        <v>11</v>
      </c>
      <c r="F131" s="18"/>
      <c r="G131" s="19">
        <v>6011</v>
      </c>
      <c r="H131" s="18"/>
      <c r="I131" s="19"/>
    </row>
    <row r="132" spans="1:7" ht="14.25">
      <c r="A132" s="2" t="s">
        <v>246</v>
      </c>
      <c r="D132" s="2" t="s">
        <v>247</v>
      </c>
      <c r="E132" s="9" t="s">
        <v>11</v>
      </c>
      <c r="G132" s="11">
        <v>6011</v>
      </c>
    </row>
    <row r="133" spans="2:6" ht="14.25">
      <c r="B133" s="2" t="s">
        <v>248</v>
      </c>
      <c r="D133" s="2" t="s">
        <v>249</v>
      </c>
      <c r="E133" s="9" t="s">
        <v>11</v>
      </c>
      <c r="F133" s="8">
        <v>6011.48</v>
      </c>
    </row>
    <row r="134" spans="1:9" ht="14.25">
      <c r="A134" s="15" t="s">
        <v>250</v>
      </c>
      <c r="B134" s="15"/>
      <c r="C134" s="16"/>
      <c r="D134" s="15" t="s">
        <v>251</v>
      </c>
      <c r="E134" s="17" t="s">
        <v>11</v>
      </c>
      <c r="F134" s="18"/>
      <c r="G134" s="19"/>
      <c r="H134" s="18"/>
      <c r="I134" s="19"/>
    </row>
    <row r="135" spans="1:5" ht="14.25">
      <c r="A135" s="2" t="s">
        <v>252</v>
      </c>
      <c r="D135" s="2" t="s">
        <v>253</v>
      </c>
      <c r="E135" s="9" t="s">
        <v>11</v>
      </c>
    </row>
    <row r="136" spans="1:9" ht="14.25">
      <c r="A136" s="15" t="s">
        <v>254</v>
      </c>
      <c r="B136" s="15"/>
      <c r="C136" s="16"/>
      <c r="D136" s="15" t="s">
        <v>255</v>
      </c>
      <c r="E136" s="17" t="s">
        <v>11</v>
      </c>
      <c r="F136" s="18"/>
      <c r="G136" s="19"/>
      <c r="H136" s="18"/>
      <c r="I136" s="19"/>
    </row>
    <row r="137" spans="1:9" ht="14.25">
      <c r="A137" s="15" t="s">
        <v>256</v>
      </c>
      <c r="B137" s="15"/>
      <c r="C137" s="16"/>
      <c r="D137" s="15" t="s">
        <v>257</v>
      </c>
      <c r="E137" s="17" t="s">
        <v>11</v>
      </c>
      <c r="F137" s="18"/>
      <c r="G137" s="19">
        <v>22292062</v>
      </c>
      <c r="H137" s="18"/>
      <c r="I137" s="19"/>
    </row>
    <row r="138" spans="1:7" ht="14.25">
      <c r="A138" s="2" t="s">
        <v>258</v>
      </c>
      <c r="D138" s="2" t="s">
        <v>259</v>
      </c>
      <c r="E138" s="9" t="s">
        <v>11</v>
      </c>
      <c r="G138" s="11">
        <v>21935600</v>
      </c>
    </row>
    <row r="139" spans="2:6" ht="14.25">
      <c r="B139" s="2" t="s">
        <v>260</v>
      </c>
      <c r="D139" s="2" t="s">
        <v>261</v>
      </c>
      <c r="E139" s="9" t="s">
        <v>11</v>
      </c>
      <c r="F139" s="8">
        <v>21957787.47</v>
      </c>
    </row>
    <row r="140" spans="2:6" ht="14.25">
      <c r="B140" s="2" t="s">
        <v>262</v>
      </c>
      <c r="D140" s="2" t="s">
        <v>263</v>
      </c>
      <c r="E140" s="9" t="s">
        <v>11</v>
      </c>
      <c r="F140" s="8">
        <v>8995.5</v>
      </c>
    </row>
    <row r="141" spans="2:6" ht="14.25">
      <c r="B141" s="2" t="s">
        <v>264</v>
      </c>
      <c r="D141" s="2" t="s">
        <v>265</v>
      </c>
      <c r="E141" s="9" t="s">
        <v>11</v>
      </c>
      <c r="F141" s="8">
        <v>-27326</v>
      </c>
    </row>
    <row r="142" spans="2:6" ht="14.25">
      <c r="B142" s="2" t="s">
        <v>266</v>
      </c>
      <c r="D142" s="2" t="s">
        <v>267</v>
      </c>
      <c r="E142" s="9" t="s">
        <v>11</v>
      </c>
      <c r="F142" s="8">
        <v>-3857</v>
      </c>
    </row>
    <row r="143" spans="1:9" ht="14.25">
      <c r="A143" s="15" t="s">
        <v>268</v>
      </c>
      <c r="B143" s="15"/>
      <c r="C143" s="16"/>
      <c r="D143" s="15" t="s">
        <v>269</v>
      </c>
      <c r="E143" s="17" t="s">
        <v>11</v>
      </c>
      <c r="F143" s="18"/>
      <c r="G143" s="19">
        <v>356462</v>
      </c>
      <c r="H143" s="18"/>
      <c r="I143" s="19"/>
    </row>
    <row r="144" spans="1:7" ht="14.25">
      <c r="A144" s="2" t="s">
        <v>270</v>
      </c>
      <c r="D144" s="2" t="s">
        <v>271</v>
      </c>
      <c r="E144" s="9" t="s">
        <v>11</v>
      </c>
      <c r="G144" s="11">
        <v>124659</v>
      </c>
    </row>
    <row r="145" spans="2:6" ht="14.25">
      <c r="B145" s="2" t="s">
        <v>272</v>
      </c>
      <c r="D145" s="2" t="s">
        <v>271</v>
      </c>
      <c r="E145" s="9" t="s">
        <v>11</v>
      </c>
      <c r="F145" s="8">
        <v>2812.5</v>
      </c>
    </row>
    <row r="146" spans="2:6" ht="14.25">
      <c r="B146" s="2" t="s">
        <v>273</v>
      </c>
      <c r="D146" s="2" t="s">
        <v>274</v>
      </c>
      <c r="E146" s="9" t="s">
        <v>11</v>
      </c>
      <c r="F146" s="8">
        <v>121846.03</v>
      </c>
    </row>
    <row r="147" spans="1:7" ht="14.25">
      <c r="A147" s="2" t="s">
        <v>275</v>
      </c>
      <c r="D147" s="2" t="s">
        <v>276</v>
      </c>
      <c r="E147" s="9" t="s">
        <v>11</v>
      </c>
      <c r="G147" s="11">
        <v>231803</v>
      </c>
    </row>
    <row r="148" spans="2:6" ht="14.25">
      <c r="B148" s="2" t="s">
        <v>277</v>
      </c>
      <c r="D148" s="2" t="s">
        <v>278</v>
      </c>
      <c r="E148" s="9" t="s">
        <v>11</v>
      </c>
      <c r="F148" s="8">
        <v>300</v>
      </c>
    </row>
    <row r="149" spans="2:6" ht="14.25">
      <c r="B149" s="2" t="s">
        <v>279</v>
      </c>
      <c r="D149" s="2" t="s">
        <v>280</v>
      </c>
      <c r="E149" s="9" t="s">
        <v>11</v>
      </c>
      <c r="F149" s="8">
        <v>174558.84</v>
      </c>
    </row>
    <row r="150" spans="2:6" ht="14.25">
      <c r="B150" s="2" t="s">
        <v>281</v>
      </c>
      <c r="D150" s="2" t="s">
        <v>282</v>
      </c>
      <c r="E150" s="9" t="s">
        <v>11</v>
      </c>
      <c r="F150" s="8">
        <v>1494</v>
      </c>
    </row>
    <row r="151" spans="2:6" ht="14.25">
      <c r="B151" s="2" t="s">
        <v>283</v>
      </c>
      <c r="D151" s="2" t="s">
        <v>284</v>
      </c>
      <c r="E151" s="9" t="s">
        <v>11</v>
      </c>
      <c r="F151" s="8">
        <v>492.46</v>
      </c>
    </row>
    <row r="152" spans="2:7" ht="14.25">
      <c r="B152" s="2" t="s">
        <v>285</v>
      </c>
      <c r="D152" s="2" t="s">
        <v>286</v>
      </c>
      <c r="E152" s="9" t="s">
        <v>11</v>
      </c>
      <c r="F152" s="42">
        <v>3660</v>
      </c>
      <c r="G152" s="44"/>
    </row>
    <row r="153" spans="2:6" ht="14.25">
      <c r="B153" s="2" t="s">
        <v>287</v>
      </c>
      <c r="D153" s="2" t="s">
        <v>288</v>
      </c>
      <c r="E153" s="9" t="s">
        <v>11</v>
      </c>
      <c r="F153" s="8">
        <v>47.45</v>
      </c>
    </row>
    <row r="154" spans="2:6" ht="14.25">
      <c r="B154" s="2" t="s">
        <v>289</v>
      </c>
      <c r="D154" s="2" t="s">
        <v>290</v>
      </c>
      <c r="E154" s="9" t="s">
        <v>11</v>
      </c>
      <c r="F154" s="8">
        <v>48250</v>
      </c>
    </row>
    <row r="155" spans="2:6" ht="14.25">
      <c r="B155" s="2" t="s">
        <v>291</v>
      </c>
      <c r="D155" s="2" t="s">
        <v>292</v>
      </c>
      <c r="E155" s="9" t="s">
        <v>11</v>
      </c>
      <c r="F155" s="8">
        <v>3000</v>
      </c>
    </row>
    <row r="156" spans="1:9" ht="14.25">
      <c r="A156" s="15" t="s">
        <v>293</v>
      </c>
      <c r="B156" s="15"/>
      <c r="C156" s="16"/>
      <c r="D156" s="15" t="s">
        <v>294</v>
      </c>
      <c r="E156" s="17" t="s">
        <v>11</v>
      </c>
      <c r="F156" s="18"/>
      <c r="G156" s="19">
        <v>21373109</v>
      </c>
      <c r="H156" s="18"/>
      <c r="I156" s="19"/>
    </row>
    <row r="157" spans="1:7" ht="14.25">
      <c r="A157" s="2" t="s">
        <v>295</v>
      </c>
      <c r="D157" s="2" t="s">
        <v>296</v>
      </c>
      <c r="E157" s="9" t="s">
        <v>11</v>
      </c>
      <c r="G157" s="11">
        <v>12823761</v>
      </c>
    </row>
    <row r="158" spans="2:6" ht="14.25">
      <c r="B158" s="2" t="s">
        <v>297</v>
      </c>
      <c r="D158" s="2" t="s">
        <v>298</v>
      </c>
      <c r="E158" s="9" t="s">
        <v>11</v>
      </c>
      <c r="F158" s="8">
        <v>12669135.7</v>
      </c>
    </row>
    <row r="159" spans="2:6" ht="14.25">
      <c r="B159" s="2" t="s">
        <v>299</v>
      </c>
      <c r="D159" s="2" t="s">
        <v>300</v>
      </c>
      <c r="E159" s="9" t="s">
        <v>11</v>
      </c>
      <c r="F159" s="8">
        <v>340.3</v>
      </c>
    </row>
    <row r="160" spans="2:6" ht="14.25">
      <c r="B160" s="2" t="s">
        <v>301</v>
      </c>
      <c r="D160" s="2" t="s">
        <v>302</v>
      </c>
      <c r="E160" s="9" t="s">
        <v>11</v>
      </c>
      <c r="F160" s="8">
        <v>18446.96</v>
      </c>
    </row>
    <row r="161" spans="2:6" ht="14.25">
      <c r="B161" s="2" t="s">
        <v>303</v>
      </c>
      <c r="D161" s="2" t="s">
        <v>304</v>
      </c>
      <c r="E161" s="9" t="s">
        <v>11</v>
      </c>
      <c r="F161" s="8">
        <v>129074.86</v>
      </c>
    </row>
    <row r="162" spans="2:6" ht="14.25">
      <c r="B162" s="2" t="s">
        <v>305</v>
      </c>
      <c r="D162" s="2" t="s">
        <v>306</v>
      </c>
      <c r="E162" s="9" t="s">
        <v>11</v>
      </c>
      <c r="F162" s="8">
        <v>5086.27</v>
      </c>
    </row>
    <row r="163" spans="2:6" ht="14.25">
      <c r="B163" s="2" t="s">
        <v>307</v>
      </c>
      <c r="D163" s="2" t="s">
        <v>308</v>
      </c>
      <c r="E163" s="9" t="s">
        <v>11</v>
      </c>
      <c r="F163" s="42">
        <v>1677.38</v>
      </c>
    </row>
    <row r="164" spans="1:7" ht="14.25">
      <c r="A164" s="2" t="s">
        <v>309</v>
      </c>
      <c r="D164" s="2" t="s">
        <v>310</v>
      </c>
      <c r="E164" s="9" t="s">
        <v>11</v>
      </c>
      <c r="G164" s="11">
        <v>1903508</v>
      </c>
    </row>
    <row r="165" spans="2:6" ht="14.25">
      <c r="B165" s="2" t="s">
        <v>311</v>
      </c>
      <c r="D165" s="2" t="s">
        <v>312</v>
      </c>
      <c r="E165" s="9" t="s">
        <v>11</v>
      </c>
      <c r="F165" s="8">
        <v>11334</v>
      </c>
    </row>
    <row r="166" spans="2:6" ht="14.25">
      <c r="B166" s="2" t="s">
        <v>313</v>
      </c>
      <c r="D166" s="2" t="s">
        <v>314</v>
      </c>
      <c r="E166" s="9" t="s">
        <v>11</v>
      </c>
      <c r="F166" s="8">
        <v>6425.19</v>
      </c>
    </row>
    <row r="167" spans="2:6" ht="14.25">
      <c r="B167" s="2" t="s">
        <v>315</v>
      </c>
      <c r="D167" s="2" t="s">
        <v>316</v>
      </c>
      <c r="E167" s="9" t="s">
        <v>11</v>
      </c>
      <c r="F167" s="8">
        <v>57812.77</v>
      </c>
    </row>
    <row r="168" spans="2:6" ht="14.25">
      <c r="B168" s="2" t="s">
        <v>317</v>
      </c>
      <c r="D168" s="2" t="s">
        <v>318</v>
      </c>
      <c r="E168" s="9" t="s">
        <v>11</v>
      </c>
      <c r="F168" s="8">
        <v>414</v>
      </c>
    </row>
    <row r="169" spans="2:6" ht="14.25">
      <c r="B169" s="2" t="s">
        <v>319</v>
      </c>
      <c r="D169" s="2" t="s">
        <v>320</v>
      </c>
      <c r="E169" s="9" t="s">
        <v>11</v>
      </c>
      <c r="F169" s="42">
        <v>38350.32</v>
      </c>
    </row>
    <row r="170" spans="2:6" ht="14.25">
      <c r="B170" s="2" t="s">
        <v>321</v>
      </c>
      <c r="D170" s="2" t="s">
        <v>322</v>
      </c>
      <c r="E170" s="9" t="s">
        <v>11</v>
      </c>
      <c r="F170" s="42">
        <v>18338.72</v>
      </c>
    </row>
    <row r="171" spans="2:6" ht="14.25">
      <c r="B171" s="2" t="s">
        <v>323</v>
      </c>
      <c r="D171" s="2" t="s">
        <v>324</v>
      </c>
      <c r="E171" s="9" t="s">
        <v>11</v>
      </c>
      <c r="F171" s="8">
        <v>183989.13</v>
      </c>
    </row>
    <row r="172" spans="2:6" ht="14.25">
      <c r="B172" s="2" t="s">
        <v>325</v>
      </c>
      <c r="D172" s="2" t="s">
        <v>326</v>
      </c>
      <c r="E172" s="9" t="s">
        <v>11</v>
      </c>
      <c r="F172" s="8">
        <v>1203.5</v>
      </c>
    </row>
    <row r="173" spans="2:6" ht="14.25">
      <c r="B173" s="2" t="s">
        <v>327</v>
      </c>
      <c r="D173" s="2" t="s">
        <v>328</v>
      </c>
      <c r="E173" s="9" t="s">
        <v>11</v>
      </c>
      <c r="F173" s="8">
        <v>2595.5</v>
      </c>
    </row>
    <row r="174" spans="2:6" ht="14.25">
      <c r="B174" s="2" t="s">
        <v>329</v>
      </c>
      <c r="D174" s="2" t="s">
        <v>330</v>
      </c>
      <c r="E174" s="9" t="s">
        <v>11</v>
      </c>
      <c r="F174" s="8">
        <v>11863.42</v>
      </c>
    </row>
    <row r="175" spans="2:6" ht="14.25">
      <c r="B175" s="2" t="s">
        <v>331</v>
      </c>
      <c r="D175" s="2" t="s">
        <v>332</v>
      </c>
      <c r="E175" s="9" t="s">
        <v>11</v>
      </c>
      <c r="F175" s="8">
        <v>7454.56</v>
      </c>
    </row>
    <row r="176" spans="2:6" ht="14.25">
      <c r="B176" s="2" t="s">
        <v>333</v>
      </c>
      <c r="D176" s="2" t="s">
        <v>334</v>
      </c>
      <c r="E176" s="9" t="s">
        <v>11</v>
      </c>
      <c r="F176" s="8">
        <v>90976.24</v>
      </c>
    </row>
    <row r="177" spans="2:6" ht="14.25">
      <c r="B177" s="2" t="s">
        <v>335</v>
      </c>
      <c r="D177" s="2" t="s">
        <v>336</v>
      </c>
      <c r="E177" s="9" t="s">
        <v>11</v>
      </c>
      <c r="F177" s="8">
        <v>7500.7</v>
      </c>
    </row>
    <row r="178" spans="2:6" ht="14.25">
      <c r="B178" s="2" t="s">
        <v>337</v>
      </c>
      <c r="D178" s="2" t="s">
        <v>338</v>
      </c>
      <c r="E178" s="9" t="s">
        <v>11</v>
      </c>
      <c r="F178" s="8">
        <v>625</v>
      </c>
    </row>
    <row r="179" spans="2:6" ht="14.25">
      <c r="B179" s="2" t="s">
        <v>339</v>
      </c>
      <c r="D179" s="2" t="s">
        <v>340</v>
      </c>
      <c r="E179" s="9" t="s">
        <v>11</v>
      </c>
      <c r="F179" s="8">
        <v>1545.23</v>
      </c>
    </row>
    <row r="180" spans="2:6" ht="14.25">
      <c r="B180" s="2" t="s">
        <v>341</v>
      </c>
      <c r="D180" s="2" t="s">
        <v>342</v>
      </c>
      <c r="E180" s="9" t="s">
        <v>11</v>
      </c>
      <c r="F180" s="8">
        <v>1715.32</v>
      </c>
    </row>
    <row r="181" spans="2:6" ht="14.25">
      <c r="B181" s="2" t="s">
        <v>343</v>
      </c>
      <c r="D181" s="2" t="s">
        <v>344</v>
      </c>
      <c r="E181" s="9" t="s">
        <v>11</v>
      </c>
      <c r="F181" s="8">
        <v>323.98</v>
      </c>
    </row>
    <row r="182" spans="2:6" ht="14.25">
      <c r="B182" s="2" t="s">
        <v>345</v>
      </c>
      <c r="D182" s="2" t="s">
        <v>346</v>
      </c>
      <c r="E182" s="9" t="s">
        <v>11</v>
      </c>
      <c r="F182" s="42">
        <v>810.66</v>
      </c>
    </row>
    <row r="183" spans="2:6" ht="14.25">
      <c r="B183" s="2" t="s">
        <v>347</v>
      </c>
      <c r="D183" s="2" t="s">
        <v>348</v>
      </c>
      <c r="E183" s="9" t="s">
        <v>11</v>
      </c>
      <c r="F183" s="42">
        <v>424.88</v>
      </c>
    </row>
    <row r="184" spans="2:6" ht="14.25">
      <c r="B184" s="2" t="s">
        <v>349</v>
      </c>
      <c r="D184" s="2" t="s">
        <v>350</v>
      </c>
      <c r="E184" s="9" t="s">
        <v>11</v>
      </c>
      <c r="F184" s="8">
        <v>139207.91</v>
      </c>
    </row>
    <row r="185" spans="2:6" ht="14.25">
      <c r="B185" s="2" t="s">
        <v>351</v>
      </c>
      <c r="D185" s="2" t="s">
        <v>352</v>
      </c>
      <c r="E185" s="9" t="s">
        <v>11</v>
      </c>
      <c r="F185" s="8">
        <v>2084.6</v>
      </c>
    </row>
    <row r="186" spans="2:6" ht="14.25">
      <c r="B186" s="2" t="s">
        <v>353</v>
      </c>
      <c r="D186" s="2" t="s">
        <v>354</v>
      </c>
      <c r="E186" s="9" t="s">
        <v>11</v>
      </c>
      <c r="F186" s="8">
        <v>6852.95</v>
      </c>
    </row>
    <row r="187" spans="2:6" ht="14.25">
      <c r="B187" s="2" t="s">
        <v>355</v>
      </c>
      <c r="D187" s="2" t="s">
        <v>356</v>
      </c>
      <c r="E187" s="9" t="s">
        <v>11</v>
      </c>
      <c r="F187" s="43">
        <v>120090.94</v>
      </c>
    </row>
    <row r="188" spans="2:6" ht="14.25">
      <c r="B188" s="2" t="s">
        <v>357</v>
      </c>
      <c r="D188" s="2" t="s">
        <v>358</v>
      </c>
      <c r="E188" s="9" t="s">
        <v>11</v>
      </c>
      <c r="F188" s="8">
        <v>695.19</v>
      </c>
    </row>
    <row r="189" spans="2:6" ht="14.25">
      <c r="B189" s="2" t="s">
        <v>359</v>
      </c>
      <c r="D189" s="2" t="s">
        <v>360</v>
      </c>
      <c r="E189" s="9" t="s">
        <v>11</v>
      </c>
      <c r="F189" s="8">
        <v>4600</v>
      </c>
    </row>
    <row r="190" spans="2:6" ht="14.25">
      <c r="B190" s="2" t="s">
        <v>361</v>
      </c>
      <c r="D190" s="2" t="s">
        <v>362</v>
      </c>
      <c r="E190" s="9" t="s">
        <v>11</v>
      </c>
      <c r="F190" s="8">
        <v>4387.25</v>
      </c>
    </row>
    <row r="191" spans="2:6" ht="14.25">
      <c r="B191" s="2" t="s">
        <v>363</v>
      </c>
      <c r="D191" s="2" t="s">
        <v>364</v>
      </c>
      <c r="E191" s="9" t="s">
        <v>11</v>
      </c>
      <c r="F191" s="43">
        <v>9804.83</v>
      </c>
    </row>
    <row r="192" spans="2:6" ht="14.25">
      <c r="B192" s="2" t="s">
        <v>365</v>
      </c>
      <c r="D192" s="2" t="s">
        <v>366</v>
      </c>
      <c r="E192" s="9" t="s">
        <v>11</v>
      </c>
      <c r="F192" s="43">
        <v>150000</v>
      </c>
    </row>
    <row r="193" spans="2:6" ht="14.25">
      <c r="B193" s="2" t="s">
        <v>367</v>
      </c>
      <c r="D193" s="2" t="s">
        <v>368</v>
      </c>
      <c r="E193" s="9" t="s">
        <v>11</v>
      </c>
      <c r="F193" s="8">
        <v>3083.42</v>
      </c>
    </row>
    <row r="194" spans="2:6" ht="14.25">
      <c r="B194" s="2" t="s">
        <v>369</v>
      </c>
      <c r="D194" s="2" t="s">
        <v>370</v>
      </c>
      <c r="E194" s="9" t="s">
        <v>11</v>
      </c>
      <c r="F194" s="8">
        <v>14750</v>
      </c>
    </row>
    <row r="195" spans="2:6" ht="14.25">
      <c r="B195" s="2" t="s">
        <v>371</v>
      </c>
      <c r="D195" s="2" t="s">
        <v>372</v>
      </c>
      <c r="E195" s="9" t="s">
        <v>11</v>
      </c>
      <c r="F195" s="43">
        <v>24348.08</v>
      </c>
    </row>
    <row r="196" spans="2:6" ht="14.25">
      <c r="B196" s="2" t="s">
        <v>373</v>
      </c>
      <c r="D196" s="2" t="s">
        <v>374</v>
      </c>
      <c r="E196" s="9" t="s">
        <v>11</v>
      </c>
      <c r="F196" s="43">
        <v>687920.23</v>
      </c>
    </row>
    <row r="197" spans="2:6" ht="14.25">
      <c r="B197" s="2" t="s">
        <v>375</v>
      </c>
      <c r="D197" s="2" t="s">
        <v>376</v>
      </c>
      <c r="E197" s="9" t="s">
        <v>11</v>
      </c>
      <c r="F197" s="43">
        <v>26721.74</v>
      </c>
    </row>
    <row r="198" spans="2:6" ht="14.25">
      <c r="B198" s="2" t="s">
        <v>377</v>
      </c>
      <c r="D198" s="2" t="s">
        <v>378</v>
      </c>
      <c r="E198" s="9" t="s">
        <v>11</v>
      </c>
      <c r="F198" s="8">
        <v>39639.23</v>
      </c>
    </row>
    <row r="199" spans="2:6" ht="14.25">
      <c r="B199" s="2" t="s">
        <v>379</v>
      </c>
      <c r="D199" s="2" t="s">
        <v>380</v>
      </c>
      <c r="E199" s="9" t="s">
        <v>11</v>
      </c>
      <c r="F199" s="8">
        <v>5612.92</v>
      </c>
    </row>
    <row r="200" spans="2:6" ht="14.25">
      <c r="B200" s="2" t="s">
        <v>381</v>
      </c>
      <c r="D200" s="2" t="s">
        <v>382</v>
      </c>
      <c r="E200" s="9" t="s">
        <v>11</v>
      </c>
      <c r="F200" s="8">
        <v>26435.3</v>
      </c>
    </row>
    <row r="201" spans="2:6" ht="14.25">
      <c r="B201" s="2" t="s">
        <v>383</v>
      </c>
      <c r="D201" s="2" t="s">
        <v>384</v>
      </c>
      <c r="E201" s="9" t="s">
        <v>11</v>
      </c>
      <c r="F201" s="8">
        <v>780.43</v>
      </c>
    </row>
    <row r="202" spans="2:6" ht="14.25">
      <c r="B202" s="2" t="s">
        <v>385</v>
      </c>
      <c r="D202" s="2" t="s">
        <v>386</v>
      </c>
      <c r="E202" s="9" t="s">
        <v>11</v>
      </c>
      <c r="F202" s="8">
        <v>17081.6</v>
      </c>
    </row>
    <row r="203" spans="2:6" ht="14.25">
      <c r="B203" s="2" t="s">
        <v>387</v>
      </c>
      <c r="D203" s="2" t="s">
        <v>388</v>
      </c>
      <c r="E203" s="9" t="s">
        <v>11</v>
      </c>
      <c r="F203" s="8">
        <v>26786.43</v>
      </c>
    </row>
    <row r="204" spans="2:6" ht="14.25">
      <c r="B204" s="2" t="s">
        <v>389</v>
      </c>
      <c r="D204" s="2" t="s">
        <v>390</v>
      </c>
      <c r="E204" s="9" t="s">
        <v>11</v>
      </c>
      <c r="F204" s="8">
        <v>5508.36</v>
      </c>
    </row>
    <row r="205" spans="2:6" ht="14.25">
      <c r="B205" s="2" t="s">
        <v>391</v>
      </c>
      <c r="D205" s="2" t="s">
        <v>392</v>
      </c>
      <c r="E205" s="9" t="s">
        <v>11</v>
      </c>
      <c r="F205" s="8">
        <v>8665.95</v>
      </c>
    </row>
    <row r="206" spans="2:6" ht="14.25">
      <c r="B206" s="2" t="s">
        <v>393</v>
      </c>
      <c r="D206" s="2" t="s">
        <v>394</v>
      </c>
      <c r="E206" s="9" t="s">
        <v>11</v>
      </c>
      <c r="F206" s="43">
        <v>8321.2</v>
      </c>
    </row>
    <row r="207" spans="2:6" ht="14.25">
      <c r="B207" s="2" t="s">
        <v>395</v>
      </c>
      <c r="D207" s="2" t="s">
        <v>396</v>
      </c>
      <c r="E207" s="9" t="s">
        <v>11</v>
      </c>
      <c r="F207" s="8">
        <v>2480.23</v>
      </c>
    </row>
    <row r="208" spans="2:6" ht="14.25">
      <c r="B208" s="2" t="s">
        <v>397</v>
      </c>
      <c r="D208" s="2" t="s">
        <v>398</v>
      </c>
      <c r="E208" s="9" t="s">
        <v>11</v>
      </c>
      <c r="F208" s="8">
        <v>199</v>
      </c>
    </row>
    <row r="209" spans="2:6" ht="14.25">
      <c r="B209" s="2" t="s">
        <v>399</v>
      </c>
      <c r="D209" s="2" t="s">
        <v>400</v>
      </c>
      <c r="E209" s="9" t="s">
        <v>11</v>
      </c>
      <c r="F209" s="8">
        <v>123746.89</v>
      </c>
    </row>
    <row r="210" spans="1:7" ht="14.25">
      <c r="A210" s="2" t="s">
        <v>401</v>
      </c>
      <c r="D210" s="2" t="s">
        <v>402</v>
      </c>
      <c r="E210" s="9" t="s">
        <v>11</v>
      </c>
      <c r="G210" s="11">
        <v>2423702</v>
      </c>
    </row>
    <row r="211" spans="2:6" ht="14.25">
      <c r="B211" s="2" t="s">
        <v>403</v>
      </c>
      <c r="D211" s="2" t="s">
        <v>404</v>
      </c>
      <c r="E211" s="9" t="s">
        <v>11</v>
      </c>
      <c r="F211" s="8">
        <v>14987.62</v>
      </c>
    </row>
    <row r="212" spans="2:6" ht="14.25">
      <c r="B212" s="2" t="s">
        <v>405</v>
      </c>
      <c r="D212" s="2" t="s">
        <v>558</v>
      </c>
      <c r="E212" s="9" t="s">
        <v>11</v>
      </c>
      <c r="F212" s="42">
        <v>15393.08</v>
      </c>
    </row>
    <row r="213" spans="2:6" ht="14.25">
      <c r="B213" s="2" t="s">
        <v>406</v>
      </c>
      <c r="D213" s="2" t="s">
        <v>407</v>
      </c>
      <c r="E213" s="9" t="s">
        <v>11</v>
      </c>
      <c r="F213" s="8">
        <v>1913343.14</v>
      </c>
    </row>
    <row r="214" spans="2:6" ht="14.25">
      <c r="B214" s="2" t="s">
        <v>408</v>
      </c>
      <c r="D214" s="2" t="s">
        <v>409</v>
      </c>
      <c r="E214" s="9" t="s">
        <v>11</v>
      </c>
      <c r="F214" s="8">
        <v>285867.12</v>
      </c>
    </row>
    <row r="215" spans="2:6" ht="14.25">
      <c r="B215" s="2" t="s">
        <v>410</v>
      </c>
      <c r="D215" s="2" t="s">
        <v>411</v>
      </c>
      <c r="E215" s="9" t="s">
        <v>11</v>
      </c>
      <c r="F215" s="8">
        <v>193673.21</v>
      </c>
    </row>
    <row r="216" spans="2:6" ht="14.25">
      <c r="B216" s="2" t="s">
        <v>412</v>
      </c>
      <c r="D216" s="2" t="s">
        <v>413</v>
      </c>
      <c r="E216" s="9" t="s">
        <v>11</v>
      </c>
      <c r="F216" s="8">
        <v>438.21</v>
      </c>
    </row>
    <row r="217" spans="1:9" ht="14.25">
      <c r="A217" s="15" t="s">
        <v>414</v>
      </c>
      <c r="B217" s="15"/>
      <c r="C217" s="16"/>
      <c r="D217" s="15" t="s">
        <v>415</v>
      </c>
      <c r="E217" s="17" t="s">
        <v>11</v>
      </c>
      <c r="F217" s="18"/>
      <c r="G217" s="19">
        <v>2878799</v>
      </c>
      <c r="H217" s="18"/>
      <c r="I217" s="19"/>
    </row>
    <row r="218" spans="1:7" ht="14.25">
      <c r="A218" s="2" t="s">
        <v>416</v>
      </c>
      <c r="D218" s="2" t="s">
        <v>417</v>
      </c>
      <c r="E218" s="9" t="s">
        <v>11</v>
      </c>
      <c r="G218" s="11">
        <v>1985248</v>
      </c>
    </row>
    <row r="219" spans="2:6" ht="14.25">
      <c r="B219" s="2" t="s">
        <v>418</v>
      </c>
      <c r="D219" s="2" t="s">
        <v>419</v>
      </c>
      <c r="E219" s="9" t="s">
        <v>11</v>
      </c>
      <c r="F219" s="43">
        <f>1985248-410013.64</f>
        <v>1575234.3599999999</v>
      </c>
    </row>
    <row r="220" spans="2:6" ht="14.25">
      <c r="B220" s="2" t="s">
        <v>420</v>
      </c>
      <c r="D220" s="2" t="s">
        <v>421</v>
      </c>
      <c r="E220" s="9" t="s">
        <v>11</v>
      </c>
      <c r="F220" s="43">
        <v>410013.64</v>
      </c>
    </row>
    <row r="221" spans="1:7" ht="14.25">
      <c r="A221" s="2" t="s">
        <v>422</v>
      </c>
      <c r="D221" s="2" t="s">
        <v>423</v>
      </c>
      <c r="E221" s="9" t="s">
        <v>11</v>
      </c>
      <c r="F221" s="43"/>
      <c r="G221" s="11">
        <v>588076</v>
      </c>
    </row>
    <row r="222" spans="2:6" ht="14.25">
      <c r="B222" s="2" t="s">
        <v>424</v>
      </c>
      <c r="D222" s="2" t="s">
        <v>425</v>
      </c>
      <c r="E222" s="9" t="s">
        <v>11</v>
      </c>
      <c r="F222" s="43">
        <v>569996.37</v>
      </c>
    </row>
    <row r="223" spans="2:6" ht="14.25">
      <c r="B223" s="2" t="s">
        <v>426</v>
      </c>
      <c r="D223" s="2" t="s">
        <v>427</v>
      </c>
      <c r="E223" s="9" t="s">
        <v>11</v>
      </c>
      <c r="F223" s="43">
        <v>290</v>
      </c>
    </row>
    <row r="224" spans="2:6" ht="14.25">
      <c r="B224" s="2" t="s">
        <v>428</v>
      </c>
      <c r="D224" s="2" t="s">
        <v>429</v>
      </c>
      <c r="E224" s="9" t="s">
        <v>11</v>
      </c>
      <c r="F224" s="43">
        <v>807.59</v>
      </c>
    </row>
    <row r="225" spans="2:6" ht="14.25">
      <c r="B225" s="2" t="s">
        <v>430</v>
      </c>
      <c r="D225" s="2" t="s">
        <v>431</v>
      </c>
      <c r="E225" s="9" t="s">
        <v>11</v>
      </c>
      <c r="F225" s="43">
        <v>14014.81</v>
      </c>
    </row>
    <row r="226" spans="2:6" ht="14.25">
      <c r="B226" s="2" t="s">
        <v>432</v>
      </c>
      <c r="D226" s="2" t="s">
        <v>433</v>
      </c>
      <c r="E226" s="9" t="s">
        <v>11</v>
      </c>
      <c r="F226" s="43">
        <v>2966.94</v>
      </c>
    </row>
    <row r="227" spans="1:7" ht="14.25">
      <c r="A227" s="2" t="s">
        <v>434</v>
      </c>
      <c r="D227" s="2" t="s">
        <v>435</v>
      </c>
      <c r="E227" s="9" t="s">
        <v>11</v>
      </c>
      <c r="G227" s="11">
        <v>136181</v>
      </c>
    </row>
    <row r="228" spans="2:6" ht="14.25">
      <c r="B228" s="2" t="s">
        <v>436</v>
      </c>
      <c r="D228" s="2" t="s">
        <v>437</v>
      </c>
      <c r="E228" s="9" t="s">
        <v>11</v>
      </c>
      <c r="F228" s="43">
        <v>136180.91</v>
      </c>
    </row>
    <row r="229" spans="1:7" ht="14.25">
      <c r="A229" s="2" t="s">
        <v>438</v>
      </c>
      <c r="D229" s="2" t="s">
        <v>439</v>
      </c>
      <c r="E229" s="9" t="s">
        <v>11</v>
      </c>
      <c r="G229" s="11">
        <v>169294</v>
      </c>
    </row>
    <row r="230" spans="2:6" ht="14.25">
      <c r="B230" s="2" t="s">
        <v>440</v>
      </c>
      <c r="D230" s="2" t="s">
        <v>559</v>
      </c>
      <c r="E230" s="9" t="s">
        <v>11</v>
      </c>
      <c r="F230" s="8">
        <v>600</v>
      </c>
    </row>
    <row r="231" spans="2:6" ht="14.25">
      <c r="B231" s="2" t="s">
        <v>441</v>
      </c>
      <c r="D231" s="2" t="s">
        <v>442</v>
      </c>
      <c r="E231" s="9" t="s">
        <v>11</v>
      </c>
      <c r="F231" s="43">
        <v>168693.7</v>
      </c>
    </row>
    <row r="232" spans="1:9" ht="14.25">
      <c r="A232" s="15" t="s">
        <v>443</v>
      </c>
      <c r="B232" s="15"/>
      <c r="C232" s="16"/>
      <c r="D232" s="15" t="s">
        <v>444</v>
      </c>
      <c r="E232" s="17" t="s">
        <v>11</v>
      </c>
      <c r="F232" s="18"/>
      <c r="G232" s="19">
        <v>154936</v>
      </c>
      <c r="H232" s="18"/>
      <c r="I232" s="19"/>
    </row>
    <row r="233" spans="1:7" ht="14.25">
      <c r="A233" s="2" t="s">
        <v>445</v>
      </c>
      <c r="D233" s="2" t="s">
        <v>446</v>
      </c>
      <c r="E233" s="9" t="s">
        <v>11</v>
      </c>
      <c r="G233" s="11">
        <v>58775</v>
      </c>
    </row>
    <row r="234" spans="2:6" ht="14.25">
      <c r="B234" s="2" t="s">
        <v>447</v>
      </c>
      <c r="D234" s="2" t="s">
        <v>448</v>
      </c>
      <c r="E234" s="9" t="s">
        <v>11</v>
      </c>
      <c r="F234" s="8">
        <v>721.5</v>
      </c>
    </row>
    <row r="235" spans="2:6" ht="14.25">
      <c r="B235" s="2" t="s">
        <v>449</v>
      </c>
      <c r="D235" s="2" t="s">
        <v>450</v>
      </c>
      <c r="E235" s="9" t="s">
        <v>11</v>
      </c>
      <c r="F235" s="8">
        <v>123.4</v>
      </c>
    </row>
    <row r="236" spans="2:6" ht="14.25">
      <c r="B236" s="2" t="s">
        <v>451</v>
      </c>
      <c r="D236" s="2" t="s">
        <v>452</v>
      </c>
      <c r="E236" s="9" t="s">
        <v>11</v>
      </c>
      <c r="F236" s="8">
        <v>57929.98</v>
      </c>
    </row>
    <row r="237" spans="1:7" ht="14.25">
      <c r="A237" s="2" t="s">
        <v>453</v>
      </c>
      <c r="D237" s="2" t="s">
        <v>454</v>
      </c>
      <c r="E237" s="9" t="s">
        <v>11</v>
      </c>
      <c r="G237" s="11">
        <v>96161</v>
      </c>
    </row>
    <row r="238" spans="2:6" ht="14.25">
      <c r="B238" s="2" t="s">
        <v>455</v>
      </c>
      <c r="D238" s="2" t="s">
        <v>456</v>
      </c>
      <c r="E238" s="9" t="s">
        <v>11</v>
      </c>
      <c r="F238" s="8">
        <v>9952.16</v>
      </c>
    </row>
    <row r="239" spans="2:6" ht="14.25">
      <c r="B239" s="2" t="s">
        <v>457</v>
      </c>
      <c r="D239" s="2" t="s">
        <v>458</v>
      </c>
      <c r="E239" s="9" t="s">
        <v>11</v>
      </c>
      <c r="F239" s="8">
        <v>30609.35</v>
      </c>
    </row>
    <row r="240" spans="2:6" ht="14.25">
      <c r="B240" s="2" t="s">
        <v>459</v>
      </c>
      <c r="D240" s="2" t="s">
        <v>460</v>
      </c>
      <c r="E240" s="9" t="s">
        <v>11</v>
      </c>
      <c r="F240" s="8">
        <v>5271.88</v>
      </c>
    </row>
    <row r="241" spans="2:6" ht="14.25">
      <c r="B241" s="2" t="s">
        <v>461</v>
      </c>
      <c r="D241" s="2" t="s">
        <v>462</v>
      </c>
      <c r="E241" s="9" t="s">
        <v>11</v>
      </c>
      <c r="F241" s="8">
        <v>289.93</v>
      </c>
    </row>
    <row r="242" spans="2:6" ht="14.25">
      <c r="B242" s="2" t="s">
        <v>463</v>
      </c>
      <c r="D242" s="2" t="s">
        <v>464</v>
      </c>
      <c r="E242" s="9" t="s">
        <v>11</v>
      </c>
      <c r="F242" s="8">
        <v>46584.6</v>
      </c>
    </row>
    <row r="243" spans="2:6" ht="14.25">
      <c r="B243" s="2" t="s">
        <v>465</v>
      </c>
      <c r="D243" s="2" t="s">
        <v>466</v>
      </c>
      <c r="E243" s="9" t="s">
        <v>11</v>
      </c>
      <c r="F243" s="8">
        <v>3453.38</v>
      </c>
    </row>
    <row r="244" spans="1:7" ht="14.25">
      <c r="A244" s="2" t="s">
        <v>467</v>
      </c>
      <c r="D244" s="2" t="s">
        <v>468</v>
      </c>
      <c r="E244" s="9" t="s">
        <v>11</v>
      </c>
      <c r="G244" s="11">
        <v>502715</v>
      </c>
    </row>
    <row r="245" spans="2:6" ht="14.25">
      <c r="B245" s="2" t="s">
        <v>469</v>
      </c>
      <c r="D245" s="2" t="s">
        <v>470</v>
      </c>
      <c r="E245" s="9" t="s">
        <v>11</v>
      </c>
      <c r="F245" s="8">
        <v>-236678.52</v>
      </c>
    </row>
    <row r="246" spans="2:6" ht="14.25">
      <c r="B246" s="2" t="s">
        <v>471</v>
      </c>
      <c r="D246" s="2" t="s">
        <v>472</v>
      </c>
      <c r="E246" s="9" t="s">
        <v>11</v>
      </c>
      <c r="F246" s="8">
        <v>739393.23</v>
      </c>
    </row>
    <row r="247" spans="1:7" ht="14.25">
      <c r="A247" s="2" t="s">
        <v>473</v>
      </c>
      <c r="D247" s="2" t="s">
        <v>474</v>
      </c>
      <c r="E247" s="9" t="s">
        <v>11</v>
      </c>
      <c r="G247" s="11">
        <v>685688</v>
      </c>
    </row>
    <row r="248" spans="2:6" ht="14.25">
      <c r="B248" s="2" t="s">
        <v>475</v>
      </c>
      <c r="D248" s="2" t="s">
        <v>476</v>
      </c>
      <c r="E248" s="9" t="s">
        <v>11</v>
      </c>
      <c r="F248" s="42">
        <v>137.55</v>
      </c>
    </row>
    <row r="249" spans="2:6" ht="14.25">
      <c r="B249" s="2" t="s">
        <v>477</v>
      </c>
      <c r="D249" s="2" t="s">
        <v>478</v>
      </c>
      <c r="E249" s="9" t="s">
        <v>11</v>
      </c>
      <c r="F249" s="8">
        <v>93.2</v>
      </c>
    </row>
    <row r="250" spans="2:6" ht="14.25">
      <c r="B250" s="2" t="s">
        <v>479</v>
      </c>
      <c r="D250" s="2" t="s">
        <v>480</v>
      </c>
      <c r="E250" s="9" t="s">
        <v>11</v>
      </c>
      <c r="F250" s="42">
        <v>208.08</v>
      </c>
    </row>
    <row r="251" spans="2:6" ht="14.25">
      <c r="B251" s="2" t="s">
        <v>481</v>
      </c>
      <c r="D251" s="2" t="s">
        <v>482</v>
      </c>
      <c r="E251" s="9" t="s">
        <v>11</v>
      </c>
      <c r="F251" s="8">
        <v>8540.99</v>
      </c>
    </row>
    <row r="252" spans="2:6" ht="14.25">
      <c r="B252" s="2" t="s">
        <v>483</v>
      </c>
      <c r="D252" s="2" t="s">
        <v>484</v>
      </c>
      <c r="E252" s="9" t="s">
        <v>11</v>
      </c>
      <c r="F252" s="42">
        <v>5764.22</v>
      </c>
    </row>
    <row r="253" spans="2:6" ht="14.25">
      <c r="B253" s="2" t="s">
        <v>485</v>
      </c>
      <c r="D253" s="2" t="s">
        <v>486</v>
      </c>
      <c r="E253" s="9" t="s">
        <v>11</v>
      </c>
      <c r="F253" s="8">
        <v>698</v>
      </c>
    </row>
    <row r="254" spans="2:6" ht="14.25">
      <c r="B254" s="2" t="s">
        <v>487</v>
      </c>
      <c r="D254" s="2" t="s">
        <v>488</v>
      </c>
      <c r="E254" s="9" t="s">
        <v>11</v>
      </c>
      <c r="F254" s="42">
        <f>16532.8+1857.2</f>
        <v>18390</v>
      </c>
    </row>
    <row r="255" spans="2:6" ht="14.25">
      <c r="B255" s="2" t="s">
        <v>489</v>
      </c>
      <c r="D255" s="2" t="s">
        <v>490</v>
      </c>
      <c r="E255" s="9" t="s">
        <v>11</v>
      </c>
      <c r="F255" s="8">
        <v>1654</v>
      </c>
    </row>
    <row r="256" spans="2:6" ht="14.25">
      <c r="B256" s="2" t="s">
        <v>491</v>
      </c>
      <c r="D256" s="2" t="s">
        <v>492</v>
      </c>
      <c r="E256" s="9" t="s">
        <v>11</v>
      </c>
      <c r="F256" s="8">
        <f>37171.98-1857.2</f>
        <v>35314.780000000006</v>
      </c>
    </row>
    <row r="257" spans="2:6" ht="14.25">
      <c r="B257" s="2" t="s">
        <v>493</v>
      </c>
      <c r="D257" s="2" t="s">
        <v>494</v>
      </c>
      <c r="E257" s="9" t="s">
        <v>11</v>
      </c>
      <c r="F257" s="8">
        <v>1882</v>
      </c>
    </row>
    <row r="258" spans="2:6" ht="14.25">
      <c r="B258" s="2" t="s">
        <v>495</v>
      </c>
      <c r="D258" s="2" t="s">
        <v>496</v>
      </c>
      <c r="E258" s="9" t="s">
        <v>11</v>
      </c>
      <c r="F258" s="8">
        <v>4379.28</v>
      </c>
    </row>
    <row r="259" spans="2:6" ht="14.25">
      <c r="B259" s="2" t="s">
        <v>497</v>
      </c>
      <c r="D259" s="2" t="s">
        <v>498</v>
      </c>
      <c r="E259" s="9" t="s">
        <v>11</v>
      </c>
      <c r="F259" s="8">
        <v>23173.33</v>
      </c>
    </row>
    <row r="260" spans="2:6" ht="14.25">
      <c r="B260" s="2" t="s">
        <v>499</v>
      </c>
      <c r="D260" s="2" t="s">
        <v>500</v>
      </c>
      <c r="E260" s="9" t="s">
        <v>11</v>
      </c>
      <c r="F260" s="42">
        <v>6925.46</v>
      </c>
    </row>
    <row r="261" spans="2:6" ht="14.25">
      <c r="B261" s="2" t="s">
        <v>501</v>
      </c>
      <c r="D261" s="2" t="s">
        <v>502</v>
      </c>
      <c r="E261" s="9" t="s">
        <v>11</v>
      </c>
      <c r="F261" s="42">
        <v>91.19</v>
      </c>
    </row>
    <row r="262" spans="2:6" ht="14.25">
      <c r="B262" s="2" t="s">
        <v>503</v>
      </c>
      <c r="D262" s="2" t="s">
        <v>504</v>
      </c>
      <c r="E262" s="9" t="s">
        <v>11</v>
      </c>
      <c r="F262" s="8">
        <v>720</v>
      </c>
    </row>
    <row r="263" spans="2:6" ht="14.25">
      <c r="B263" s="2" t="s">
        <v>505</v>
      </c>
      <c r="D263" s="2" t="s">
        <v>506</v>
      </c>
      <c r="E263" s="9" t="s">
        <v>11</v>
      </c>
      <c r="F263" s="43">
        <v>1758.79</v>
      </c>
    </row>
    <row r="264" spans="2:6" ht="14.25">
      <c r="B264" s="2" t="s">
        <v>507</v>
      </c>
      <c r="D264" s="2" t="s">
        <v>508</v>
      </c>
      <c r="E264" s="9" t="s">
        <v>11</v>
      </c>
      <c r="F264" s="8">
        <v>34.35</v>
      </c>
    </row>
    <row r="265" spans="2:6" ht="14.25">
      <c r="B265" s="2" t="s">
        <v>509</v>
      </c>
      <c r="D265" s="2" t="s">
        <v>510</v>
      </c>
      <c r="E265" s="9" t="s">
        <v>11</v>
      </c>
      <c r="F265" s="8">
        <v>575922.5</v>
      </c>
    </row>
    <row r="266" spans="1:9" ht="14.25">
      <c r="A266" s="15" t="s">
        <v>511</v>
      </c>
      <c r="B266" s="15"/>
      <c r="C266" s="16"/>
      <c r="D266" s="15" t="s">
        <v>512</v>
      </c>
      <c r="E266" s="17" t="s">
        <v>11</v>
      </c>
      <c r="F266" s="18"/>
      <c r="G266" s="19">
        <v>918953</v>
      </c>
      <c r="H266" s="18"/>
      <c r="I266" s="19"/>
    </row>
    <row r="267" spans="1:9" ht="14.25">
      <c r="A267" s="15" t="s">
        <v>513</v>
      </c>
      <c r="B267" s="15"/>
      <c r="C267" s="16"/>
      <c r="D267" s="15" t="s">
        <v>514</v>
      </c>
      <c r="E267" s="17" t="s">
        <v>11</v>
      </c>
      <c r="F267" s="18"/>
      <c r="G267" s="19">
        <v>342893</v>
      </c>
      <c r="H267" s="18"/>
      <c r="I267" s="19"/>
    </row>
    <row r="268" spans="1:9" ht="14.25">
      <c r="A268" s="15" t="s">
        <v>515</v>
      </c>
      <c r="B268" s="15"/>
      <c r="C268" s="16"/>
      <c r="D268" s="15" t="s">
        <v>516</v>
      </c>
      <c r="E268" s="17" t="s">
        <v>11</v>
      </c>
      <c r="F268" s="18"/>
      <c r="G268" s="19">
        <v>335</v>
      </c>
      <c r="H268" s="18"/>
      <c r="I268" s="19"/>
    </row>
    <row r="269" spans="1:7" ht="14.25">
      <c r="A269" s="2" t="s">
        <v>517</v>
      </c>
      <c r="D269" s="2" t="s">
        <v>518</v>
      </c>
      <c r="E269" s="9" t="s">
        <v>11</v>
      </c>
      <c r="G269" s="11">
        <v>335</v>
      </c>
    </row>
    <row r="270" spans="2:6" ht="14.25">
      <c r="B270" s="2" t="s">
        <v>519</v>
      </c>
      <c r="D270" s="2" t="s">
        <v>520</v>
      </c>
      <c r="E270" s="9" t="s">
        <v>11</v>
      </c>
      <c r="F270" s="42">
        <v>335</v>
      </c>
    </row>
    <row r="271" spans="1:9" ht="14.25">
      <c r="A271" s="15" t="s">
        <v>521</v>
      </c>
      <c r="B271" s="15"/>
      <c r="C271" s="16"/>
      <c r="D271" s="15" t="s">
        <v>522</v>
      </c>
      <c r="E271" s="17" t="s">
        <v>11</v>
      </c>
      <c r="F271" s="18"/>
      <c r="G271" s="19">
        <v>356687</v>
      </c>
      <c r="H271" s="18"/>
      <c r="I271" s="19"/>
    </row>
    <row r="272" spans="1:9" ht="14.25">
      <c r="A272" s="15" t="s">
        <v>523</v>
      </c>
      <c r="B272" s="15"/>
      <c r="C272" s="16"/>
      <c r="D272" s="15" t="s">
        <v>524</v>
      </c>
      <c r="E272" s="17" t="s">
        <v>11</v>
      </c>
      <c r="F272" s="18"/>
      <c r="G272" s="19">
        <v>186834</v>
      </c>
      <c r="H272" s="18"/>
      <c r="I272" s="19"/>
    </row>
    <row r="273" spans="2:6" ht="14.25">
      <c r="B273" s="2" t="s">
        <v>525</v>
      </c>
      <c r="D273" s="2" t="s">
        <v>526</v>
      </c>
      <c r="E273" s="9" t="s">
        <v>11</v>
      </c>
      <c r="F273" s="43">
        <v>156814.27</v>
      </c>
    </row>
    <row r="274" spans="2:6" ht="14.25">
      <c r="B274" s="2" t="s">
        <v>527</v>
      </c>
      <c r="D274" s="2" t="s">
        <v>560</v>
      </c>
      <c r="E274" s="9" t="s">
        <v>11</v>
      </c>
      <c r="F274" s="42">
        <v>30020</v>
      </c>
    </row>
    <row r="275" spans="1:9" ht="14.25">
      <c r="A275" s="15" t="s">
        <v>528</v>
      </c>
      <c r="B275" s="15"/>
      <c r="C275" s="16"/>
      <c r="D275" s="15" t="s">
        <v>529</v>
      </c>
      <c r="E275" s="17" t="s">
        <v>11</v>
      </c>
      <c r="F275" s="18"/>
      <c r="G275" s="19">
        <v>169853</v>
      </c>
      <c r="H275" s="18"/>
      <c r="I275" s="19"/>
    </row>
    <row r="276" spans="1:7" ht="14.25">
      <c r="A276" s="2" t="s">
        <v>530</v>
      </c>
      <c r="D276" s="2" t="s">
        <v>531</v>
      </c>
      <c r="E276" s="9" t="s">
        <v>11</v>
      </c>
      <c r="G276" s="11">
        <v>169853</v>
      </c>
    </row>
    <row r="277" spans="2:6" ht="14.25">
      <c r="B277" s="2" t="s">
        <v>532</v>
      </c>
      <c r="D277" s="2" t="s">
        <v>533</v>
      </c>
      <c r="E277" s="9" t="s">
        <v>11</v>
      </c>
      <c r="F277" s="43">
        <v>126368.05</v>
      </c>
    </row>
    <row r="278" spans="2:6" ht="14.25">
      <c r="B278" s="2" t="s">
        <v>534</v>
      </c>
      <c r="D278" s="2" t="s">
        <v>535</v>
      </c>
      <c r="E278" s="9" t="s">
        <v>11</v>
      </c>
      <c r="F278" s="43">
        <v>348.5</v>
      </c>
    </row>
    <row r="279" spans="2:6" ht="14.25">
      <c r="B279" s="2" t="s">
        <v>536</v>
      </c>
      <c r="D279" s="2" t="s">
        <v>537</v>
      </c>
      <c r="E279" s="9" t="s">
        <v>11</v>
      </c>
      <c r="F279" s="43">
        <f>43136.93</f>
        <v>43136.93</v>
      </c>
    </row>
    <row r="280" spans="1:9" ht="14.25">
      <c r="A280" s="15" t="s">
        <v>538</v>
      </c>
      <c r="B280" s="15"/>
      <c r="C280" s="16"/>
      <c r="D280" s="15" t="s">
        <v>539</v>
      </c>
      <c r="E280" s="17" t="s">
        <v>11</v>
      </c>
      <c r="F280" s="18"/>
      <c r="G280" s="19">
        <v>14129</v>
      </c>
      <c r="H280" s="18"/>
      <c r="I280" s="19"/>
    </row>
    <row r="281" spans="1:7" ht="14.25">
      <c r="A281" s="2" t="s">
        <v>540</v>
      </c>
      <c r="D281" s="2" t="s">
        <v>541</v>
      </c>
      <c r="E281" s="9" t="s">
        <v>11</v>
      </c>
      <c r="G281" s="11">
        <v>14129</v>
      </c>
    </row>
    <row r="282" spans="2:6" ht="14.25">
      <c r="B282" s="2" t="s">
        <v>542</v>
      </c>
      <c r="D282" s="2" t="s">
        <v>543</v>
      </c>
      <c r="E282" s="9" t="s">
        <v>11</v>
      </c>
      <c r="F282" s="43">
        <v>1.25</v>
      </c>
    </row>
    <row r="283" spans="2:6" ht="14.25">
      <c r="B283" s="2" t="s">
        <v>544</v>
      </c>
      <c r="D283" s="2" t="s">
        <v>545</v>
      </c>
      <c r="E283" s="9" t="s">
        <v>11</v>
      </c>
      <c r="F283" s="43">
        <v>11136.12</v>
      </c>
    </row>
    <row r="284" spans="2:6" ht="14.25">
      <c r="B284" s="2" t="s">
        <v>546</v>
      </c>
      <c r="D284" s="2" t="s">
        <v>547</v>
      </c>
      <c r="E284" s="9" t="s">
        <v>11</v>
      </c>
      <c r="F284" s="43">
        <v>226.62</v>
      </c>
    </row>
    <row r="285" spans="2:6" ht="14.25">
      <c r="B285" s="2" t="s">
        <v>548</v>
      </c>
      <c r="D285" s="2" t="s">
        <v>549</v>
      </c>
      <c r="E285" s="9" t="s">
        <v>11</v>
      </c>
      <c r="F285" s="43">
        <v>61.21</v>
      </c>
    </row>
    <row r="286" spans="2:6" ht="14.25">
      <c r="B286" s="2" t="s">
        <v>550</v>
      </c>
      <c r="D286" s="2" t="s">
        <v>551</v>
      </c>
      <c r="E286" s="9" t="s">
        <v>11</v>
      </c>
      <c r="F286" s="43">
        <v>2152.23</v>
      </c>
    </row>
    <row r="287" spans="2:6" ht="14.25">
      <c r="B287" s="2" t="s">
        <v>552</v>
      </c>
      <c r="D287" s="2" t="s">
        <v>553</v>
      </c>
      <c r="E287" s="9" t="s">
        <v>11</v>
      </c>
      <c r="F287" s="43">
        <v>552.06</v>
      </c>
    </row>
    <row r="288" spans="1:9" ht="14.25">
      <c r="A288" s="15" t="s">
        <v>554</v>
      </c>
      <c r="B288" s="15"/>
      <c r="C288" s="16"/>
      <c r="D288" s="15" t="s">
        <v>555</v>
      </c>
      <c r="E288" s="17" t="s">
        <v>11</v>
      </c>
      <c r="F288" s="18"/>
      <c r="G288" s="19">
        <v>1261846</v>
      </c>
      <c r="H288" s="18"/>
      <c r="I288" s="19"/>
    </row>
  </sheetData>
  <sheetProtection/>
  <mergeCells count="19">
    <mergeCell ref="C9:C10"/>
    <mergeCell ref="A6:B6"/>
    <mergeCell ref="A5:B5"/>
    <mergeCell ref="D9:D10"/>
    <mergeCell ref="E9:E10"/>
    <mergeCell ref="D6:I6"/>
    <mergeCell ref="D7:I7"/>
    <mergeCell ref="B1:D1"/>
    <mergeCell ref="A2:I2"/>
    <mergeCell ref="F1:G1"/>
    <mergeCell ref="D5:I5"/>
    <mergeCell ref="A3:I3"/>
    <mergeCell ref="A4:I4"/>
    <mergeCell ref="F9:G9"/>
    <mergeCell ref="H9:I9"/>
    <mergeCell ref="A7:B7"/>
    <mergeCell ref="A8:I8"/>
    <mergeCell ref="A9:A10"/>
    <mergeCell ref="B9:B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2016-11-07T17:53:23Z</dcterms:modified>
  <cp:category/>
  <cp:version/>
  <cp:contentType/>
  <cp:contentStatus/>
</cp:coreProperties>
</file>