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1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24" i="2"/>
  <c r="F23"/>
  <c r="F20"/>
  <c r="F22"/>
  <c r="F19"/>
  <c r="I18"/>
  <c r="F14"/>
  <c r="I11"/>
  <c r="F10"/>
  <c r="F9"/>
  <c r="E24"/>
  <c r="E15"/>
  <c r="F13"/>
  <c r="F15" s="1"/>
  <c r="F4"/>
  <c r="F23" i="1"/>
  <c r="F15"/>
  <c r="G23"/>
  <c r="G21"/>
  <c r="G15"/>
  <c r="G14"/>
  <c r="G19"/>
  <c r="G22" s="1"/>
  <c r="G13"/>
  <c r="G10"/>
  <c r="G9"/>
  <c r="G5"/>
</calcChain>
</file>

<file path=xl/sharedStrings.xml><?xml version="1.0" encoding="utf-8"?>
<sst xmlns="http://schemas.openxmlformats.org/spreadsheetml/2006/main" count="43" uniqueCount="22">
  <si>
    <t>reddito ante imposte</t>
  </si>
  <si>
    <t xml:space="preserve">di cui </t>
  </si>
  <si>
    <t>compensi amministratori</t>
  </si>
  <si>
    <t>ires</t>
  </si>
  <si>
    <t>non pagato</t>
  </si>
  <si>
    <t>ires corrente</t>
  </si>
  <si>
    <t>N</t>
  </si>
  <si>
    <t>N+1</t>
  </si>
  <si>
    <t>provvedo al pagamento del compenso precedente</t>
  </si>
  <si>
    <t>ires anticipata</t>
  </si>
  <si>
    <t>credito a imposte anticipate</t>
  </si>
  <si>
    <t>rigiro dell'ires anticipata</t>
  </si>
  <si>
    <t>imposte anticipate a crediti</t>
  </si>
  <si>
    <t>plusvalenza rateizzabile</t>
  </si>
  <si>
    <t xml:space="preserve">storno totale </t>
  </si>
  <si>
    <t>imputazione di 1/5</t>
  </si>
  <si>
    <t>ires differita</t>
  </si>
  <si>
    <t>2° quinto della plusvalenza</t>
  </si>
  <si>
    <t>rigiro dell'ires differita</t>
  </si>
  <si>
    <t>imposte differite a fondo imposte 4400</t>
  </si>
  <si>
    <t>fondo imposte a imposte diferite 1100</t>
  </si>
  <si>
    <t>residuo fondo 3300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</si>
</sst>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0" fontId="0" fillId="0" borderId="0" xfId="0" applyNumberFormat="1"/>
    <xf numFmtId="43" fontId="0" fillId="0" borderId="0" xfId="1" applyFont="1"/>
    <xf numFmtId="0" fontId="0" fillId="2" borderId="0" xfId="0" applyFill="1"/>
    <xf numFmtId="43" fontId="0" fillId="2" borderId="0" xfId="1" applyFont="1" applyFill="1"/>
    <xf numFmtId="43" fontId="2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K23"/>
  <sheetViews>
    <sheetView workbookViewId="0">
      <selection activeCell="C3" sqref="C3:O25"/>
    </sheetView>
  </sheetViews>
  <sheetFormatPr defaultRowHeight="15"/>
  <cols>
    <col min="6" max="6" width="12.140625" bestFit="1" customWidth="1"/>
    <col min="7" max="7" width="10.5703125" style="2" bestFit="1" customWidth="1"/>
    <col min="10" max="10" width="10.5703125" style="2" bestFit="1" customWidth="1"/>
  </cols>
  <sheetData>
    <row r="3" spans="3:11">
      <c r="C3" t="s">
        <v>0</v>
      </c>
      <c r="G3" s="2">
        <v>35000</v>
      </c>
      <c r="I3" t="s">
        <v>1</v>
      </c>
      <c r="J3" s="2">
        <v>20000</v>
      </c>
      <c r="K3" t="s">
        <v>2</v>
      </c>
    </row>
    <row r="4" spans="3:11">
      <c r="C4" t="s">
        <v>6</v>
      </c>
    </row>
    <row r="5" spans="3:11">
      <c r="F5" s="1">
        <v>0.27500000000000002</v>
      </c>
      <c r="G5" s="2">
        <f>+G3*F5</f>
        <v>9625</v>
      </c>
      <c r="H5" t="s">
        <v>3</v>
      </c>
    </row>
    <row r="8" spans="3:11">
      <c r="C8" t="s">
        <v>0</v>
      </c>
      <c r="G8" s="2">
        <v>35000</v>
      </c>
      <c r="I8" t="s">
        <v>1</v>
      </c>
      <c r="J8" s="2">
        <v>20000</v>
      </c>
      <c r="K8" t="s">
        <v>2</v>
      </c>
    </row>
    <row r="9" spans="3:11">
      <c r="C9" t="s">
        <v>6</v>
      </c>
      <c r="F9" s="3"/>
      <c r="G9" s="4">
        <f>+J8</f>
        <v>20000</v>
      </c>
      <c r="H9" s="3"/>
    </row>
    <row r="10" spans="3:11">
      <c r="G10" s="2">
        <f>SUM(G8:G9)</f>
        <v>55000</v>
      </c>
      <c r="K10" t="s">
        <v>4</v>
      </c>
    </row>
    <row r="13" spans="3:11">
      <c r="F13" s="1">
        <v>0.27500000000000002</v>
      </c>
      <c r="G13" s="2">
        <f>+G10*F13</f>
        <v>15125.000000000002</v>
      </c>
      <c r="H13" t="s">
        <v>5</v>
      </c>
    </row>
    <row r="14" spans="3:11">
      <c r="G14" s="2">
        <f>-G9*F13</f>
        <v>-5500</v>
      </c>
      <c r="H14" t="s">
        <v>9</v>
      </c>
      <c r="J14" s="2" t="s">
        <v>10</v>
      </c>
    </row>
    <row r="15" spans="3:11">
      <c r="F15" s="5">
        <f>+F13*G8</f>
        <v>9625</v>
      </c>
      <c r="G15" s="5">
        <f>SUM(G13:G14)</f>
        <v>9625.0000000000018</v>
      </c>
    </row>
    <row r="17" spans="3:11">
      <c r="C17" t="s">
        <v>0</v>
      </c>
      <c r="G17" s="2">
        <v>25000</v>
      </c>
      <c r="I17" t="s">
        <v>1</v>
      </c>
      <c r="J17" s="2">
        <v>0</v>
      </c>
      <c r="K17" t="s">
        <v>2</v>
      </c>
    </row>
    <row r="18" spans="3:11">
      <c r="C18" t="s">
        <v>7</v>
      </c>
      <c r="G18" s="2">
        <v>-20000</v>
      </c>
    </row>
    <row r="19" spans="3:11">
      <c r="G19" s="2">
        <f>SUM(G17:G18)</f>
        <v>5000</v>
      </c>
      <c r="J19" s="2">
        <v>20000</v>
      </c>
      <c r="K19" t="s">
        <v>8</v>
      </c>
    </row>
    <row r="21" spans="3:11">
      <c r="G21" s="2">
        <f>-G18*F22</f>
        <v>5500</v>
      </c>
      <c r="H21" t="s">
        <v>11</v>
      </c>
      <c r="K21" t="s">
        <v>12</v>
      </c>
    </row>
    <row r="22" spans="3:11">
      <c r="F22" s="1">
        <v>0.27500000000000002</v>
      </c>
      <c r="G22" s="2">
        <f>+G19*F22</f>
        <v>1375</v>
      </c>
      <c r="H22" t="s">
        <v>5</v>
      </c>
    </row>
    <row r="23" spans="3:11">
      <c r="F23" s="5">
        <f>+G17*F22</f>
        <v>6875.0000000000009</v>
      </c>
      <c r="G23" s="5">
        <f>SUM(G21:G22)</f>
        <v>6875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26"/>
  <sheetViews>
    <sheetView tabSelected="1" workbookViewId="0">
      <selection activeCell="I25" sqref="I25"/>
    </sheetView>
  </sheetViews>
  <sheetFormatPr defaultRowHeight="15"/>
  <cols>
    <col min="5" max="5" width="12.7109375" customWidth="1"/>
    <col min="6" max="6" width="11.140625" customWidth="1"/>
    <col min="9" max="9" width="12.42578125" customWidth="1"/>
  </cols>
  <sheetData>
    <row r="2" spans="2:10">
      <c r="B2" t="s">
        <v>0</v>
      </c>
      <c r="F2" s="2">
        <v>35000</v>
      </c>
      <c r="H2" t="s">
        <v>1</v>
      </c>
      <c r="I2" s="2">
        <v>20000</v>
      </c>
      <c r="J2" t="s">
        <v>13</v>
      </c>
    </row>
    <row r="3" spans="2:10">
      <c r="B3" t="s">
        <v>6</v>
      </c>
      <c r="F3" s="2"/>
      <c r="I3" s="2"/>
    </row>
    <row r="4" spans="2:10">
      <c r="E4" s="1">
        <v>0.27500000000000002</v>
      </c>
      <c r="F4" s="2">
        <f>+F2*E4</f>
        <v>9625</v>
      </c>
      <c r="G4" t="s">
        <v>3</v>
      </c>
      <c r="I4" s="2"/>
    </row>
    <row r="5" spans="2:10">
      <c r="F5" s="2"/>
      <c r="I5" s="2"/>
    </row>
    <row r="6" spans="2:10">
      <c r="F6" s="2"/>
      <c r="I6" s="2"/>
    </row>
    <row r="7" spans="2:10">
      <c r="B7" t="s">
        <v>0</v>
      </c>
      <c r="F7" s="2">
        <v>35000</v>
      </c>
      <c r="H7" t="s">
        <v>1</v>
      </c>
      <c r="I7" s="2">
        <v>20000</v>
      </c>
      <c r="J7" t="s">
        <v>13</v>
      </c>
    </row>
    <row r="8" spans="2:10">
      <c r="B8" t="s">
        <v>6</v>
      </c>
      <c r="E8" s="3"/>
      <c r="F8" s="4">
        <v>-20000</v>
      </c>
      <c r="G8" s="3" t="s">
        <v>14</v>
      </c>
      <c r="I8" s="2"/>
    </row>
    <row r="9" spans="2:10">
      <c r="E9" s="3"/>
      <c r="F9" s="4">
        <f>+I7/5</f>
        <v>4000</v>
      </c>
      <c r="G9" s="3" t="s">
        <v>15</v>
      </c>
      <c r="I9" s="2"/>
    </row>
    <row r="10" spans="2:10">
      <c r="F10" s="2">
        <f>SUM(F7:F9)</f>
        <v>19000</v>
      </c>
      <c r="I10" s="2"/>
    </row>
    <row r="11" spans="2:10">
      <c r="F11" s="2"/>
      <c r="I11" s="2">
        <f>+F8+F9</f>
        <v>-16000</v>
      </c>
    </row>
    <row r="12" spans="2:10">
      <c r="F12" s="2"/>
      <c r="I12" s="2"/>
    </row>
    <row r="13" spans="2:10">
      <c r="E13" s="1">
        <v>0.27500000000000002</v>
      </c>
      <c r="F13" s="2">
        <f>+F10*E13</f>
        <v>5225</v>
      </c>
      <c r="G13" t="s">
        <v>5</v>
      </c>
      <c r="I13" s="2"/>
    </row>
    <row r="14" spans="2:10">
      <c r="F14" s="2">
        <f>-E13*I11</f>
        <v>4400</v>
      </c>
      <c r="G14" t="s">
        <v>16</v>
      </c>
      <c r="I14" s="2" t="s">
        <v>19</v>
      </c>
    </row>
    <row r="15" spans="2:10">
      <c r="E15" s="5">
        <f>+E13*F7</f>
        <v>9625</v>
      </c>
      <c r="F15" s="5">
        <f>SUM(F13:F14)</f>
        <v>9625</v>
      </c>
      <c r="I15" s="2"/>
    </row>
    <row r="16" spans="2:10">
      <c r="F16" s="2"/>
      <c r="I16" s="2"/>
    </row>
    <row r="17" spans="2:10">
      <c r="B17" t="s">
        <v>0</v>
      </c>
      <c r="F17" s="2">
        <v>10000</v>
      </c>
      <c r="H17" t="s">
        <v>1</v>
      </c>
      <c r="I17" s="2">
        <v>0</v>
      </c>
    </row>
    <row r="18" spans="2:10">
      <c r="B18" t="s">
        <v>7</v>
      </c>
      <c r="F18" s="2"/>
      <c r="I18" s="2">
        <f>+I7/5</f>
        <v>4000</v>
      </c>
      <c r="J18" t="s">
        <v>17</v>
      </c>
    </row>
    <row r="19" spans="2:10">
      <c r="F19" s="2">
        <f>+I18</f>
        <v>4000</v>
      </c>
      <c r="I19" s="2"/>
    </row>
    <row r="20" spans="2:10">
      <c r="F20" s="5">
        <f>SUM(F17:F19)</f>
        <v>14000</v>
      </c>
      <c r="I20" s="2"/>
    </row>
    <row r="21" spans="2:10">
      <c r="F21" s="2"/>
      <c r="I21" s="2"/>
    </row>
    <row r="22" spans="2:10">
      <c r="F22" s="2">
        <f>-I18*E23</f>
        <v>-1100</v>
      </c>
      <c r="G22" t="s">
        <v>18</v>
      </c>
      <c r="I22" s="2"/>
    </row>
    <row r="23" spans="2:10">
      <c r="E23" s="1">
        <v>0.27500000000000002</v>
      </c>
      <c r="F23" s="2">
        <f>+F20*E23</f>
        <v>3850.0000000000005</v>
      </c>
      <c r="G23" t="s">
        <v>5</v>
      </c>
      <c r="I23" s="2" t="s">
        <v>20</v>
      </c>
    </row>
    <row r="24" spans="2:10">
      <c r="E24" s="5">
        <f>+F17*E23</f>
        <v>2750</v>
      </c>
      <c r="F24" s="5">
        <f>SUM(F22:F23)</f>
        <v>2750.0000000000005</v>
      </c>
      <c r="I24" s="2" t="s">
        <v>21</v>
      </c>
    </row>
    <row r="25" spans="2:10">
      <c r="F25" s="2"/>
      <c r="I25" s="2"/>
    </row>
    <row r="26" spans="2:10">
      <c r="F26" s="2"/>
      <c r="I2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Federico</cp:lastModifiedBy>
  <dcterms:created xsi:type="dcterms:W3CDTF">2013-10-15T08:05:30Z</dcterms:created>
  <dcterms:modified xsi:type="dcterms:W3CDTF">2013-10-15T09:24:46Z</dcterms:modified>
</cp:coreProperties>
</file>