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57" i="1" l="1"/>
  <c r="D56" i="1"/>
  <c r="D24" i="1"/>
  <c r="D52" i="1"/>
  <c r="D47" i="1"/>
  <c r="D45" i="1"/>
  <c r="D43" i="1"/>
  <c r="D34" i="1"/>
  <c r="D33" i="1"/>
  <c r="D25" i="1"/>
  <c r="D20" i="1"/>
</calcChain>
</file>

<file path=xl/sharedStrings.xml><?xml version="1.0" encoding="utf-8"?>
<sst xmlns="http://schemas.openxmlformats.org/spreadsheetml/2006/main" count="165" uniqueCount="76">
  <si>
    <t>OGGETTO INCARICO</t>
  </si>
  <si>
    <t>IMPORTO COMPLESSIVO EROGATO</t>
  </si>
  <si>
    <t>C.V.</t>
  </si>
  <si>
    <t>Pubblicazione ai sensi dell'art. 15 d.lgs. 33/2013</t>
  </si>
  <si>
    <t>DOCENZA SCUOLA DI FORMAZIONE ORDINE</t>
  </si>
  <si>
    <t>CURRICULUM VITAE</t>
  </si>
  <si>
    <t>DATA INCARICO</t>
  </si>
  <si>
    <t>LEONI SILVANA</t>
  </si>
  <si>
    <t>BARTOCCI LUCA</t>
  </si>
  <si>
    <t>CARDONI ANDREA</t>
  </si>
  <si>
    <t>MARTUCCI KATRIN</t>
  </si>
  <si>
    <t>MONTRONE ALESSANDRO</t>
  </si>
  <si>
    <t>STAFFA LETIZIA</t>
  </si>
  <si>
    <t>TUTOR SCUOLA DI FORMAZIONE ORDINE</t>
  </si>
  <si>
    <t>BIANCHI FEDERICO</t>
  </si>
  <si>
    <t>CONSULENZA INCARICO RSPP ANNUALE - CORSO AGGIORNAMENTO ANTINCENDIO</t>
  </si>
  <si>
    <t>RICCI MARCO</t>
  </si>
  <si>
    <t>NOMINATIVO</t>
  </si>
  <si>
    <t>per consultare il Regolamento OCC clicca qui</t>
  </si>
  <si>
    <t>BRIZI MARIOTTI SILVIA</t>
  </si>
  <si>
    <t>CORSO DI LINGUA INGLESE PRESSO SLEE</t>
  </si>
  <si>
    <t>CRISI FRANCESCO</t>
  </si>
  <si>
    <t>MMEMBE PATRICIA MAGGIE</t>
  </si>
  <si>
    <t>COMPENSI EROGATI NELL'ANNO 2019 PER CONSULENZE E COLLABORAZIONI</t>
  </si>
  <si>
    <t>AVI NEWS DI MANCINI FRANCESCO</t>
  </si>
  <si>
    <t>COMUNICAZIONE MEDIATICA</t>
  </si>
  <si>
    <t>25/01/2019 - 18/09/2019</t>
  </si>
  <si>
    <t>BARTOLI CIANCALEONI ALESSANDRO</t>
  </si>
  <si>
    <t>BELLUCCI ANDREA</t>
  </si>
  <si>
    <t>BIANCALANA LORENZO</t>
  </si>
  <si>
    <t>ASSISTENZA LEGALE PER RECUPERO CREDITI STRAGIUDIZIALE OCC</t>
  </si>
  <si>
    <t>CARINI CAMILLO</t>
  </si>
  <si>
    <t>INCARICO DPO</t>
  </si>
  <si>
    <t>BELLUCCI MARIA LUISA</t>
  </si>
  <si>
    <t>GESTORE DELLA CRISI</t>
  </si>
  <si>
    <t>BERTOLDI FEDERICA</t>
  </si>
  <si>
    <t>BUFALONI FERRUCCIO</t>
  </si>
  <si>
    <t>CAPOCCIA ENRICA</t>
  </si>
  <si>
    <t>CARDAIOLI GRAZIANO</t>
  </si>
  <si>
    <t>CAUSIO SABRINA</t>
  </si>
  <si>
    <t>CERVINI GIULIANO</t>
  </si>
  <si>
    <t>COSCIA ROBERTO</t>
  </si>
  <si>
    <t>DE PALMA PIERO</t>
  </si>
  <si>
    <t>LE FUCINE ART&amp;MEDIA SNC</t>
  </si>
  <si>
    <t>CAMPAGNA DI COMUNICAZIONE</t>
  </si>
  <si>
    <t>-</t>
  </si>
  <si>
    <t>ADDETTA STAMPA (PRIMO TRIMESTRE 2019)</t>
  </si>
  <si>
    <t>GRASSELLI PAOLA</t>
  </si>
  <si>
    <t>SOLLITTO GIOVANNA</t>
  </si>
  <si>
    <t>LO FIEGO NADIA MARIA</t>
  </si>
  <si>
    <t>LOCCI MARCO</t>
  </si>
  <si>
    <t>LUBELLO FRANCESCO</t>
  </si>
  <si>
    <t>LUCENTINI DAMIANA</t>
  </si>
  <si>
    <t>MARABINI FEDERICA</t>
  </si>
  <si>
    <t>MARCUGINI LORENA</t>
  </si>
  <si>
    <t>MARI MARTA</t>
  </si>
  <si>
    <t>MARIANI PAOLO</t>
  </si>
  <si>
    <t>MERLETTI GIOVANNI</t>
  </si>
  <si>
    <t>MERLETTI LORENZINA</t>
  </si>
  <si>
    <t>PAPARELLI MAURIZIO</t>
  </si>
  <si>
    <t>PAGGETTI DIEGO</t>
  </si>
  <si>
    <t>17/05/2017 - 15/12/2017</t>
  </si>
  <si>
    <t>PATACCA CESARE</t>
  </si>
  <si>
    <t>ASSISTENZA LEGALE PER RECUPERO CREDITI MOROSITA'</t>
  </si>
  <si>
    <t>ROSCINI STEFANIA</t>
  </si>
  <si>
    <t>SANTORO MARGHERITA</t>
  </si>
  <si>
    <t>CONSULENZA SPECIALISTICA PRIVACY</t>
  </si>
  <si>
    <t>SICILIANO GIUSEPPE</t>
  </si>
  <si>
    <t>MARACCHIA IULO</t>
  </si>
  <si>
    <t>DAMIANI LUCA</t>
  </si>
  <si>
    <t>TASCHINI STEFANO</t>
  </si>
  <si>
    <t>TENERINI FEDERICO</t>
  </si>
  <si>
    <t>TESSENDA MASSIMILIANO</t>
  </si>
  <si>
    <t>VERSIGLIONI MARCO</t>
  </si>
  <si>
    <t>GARCEA MAURA</t>
  </si>
  <si>
    <t>INNOCENTI FEDERICA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</si>
</sst>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44" fontId="0" fillId="0" borderId="1" xfId="1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0" xfId="2" applyAlignment="1">
      <alignment vertical="center"/>
    </xf>
    <xf numFmtId="0" fontId="5" fillId="0" borderId="0" xfId="2" applyAlignment="1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7" fillId="0" borderId="0" xfId="2" applyFont="1" applyAlignment="1"/>
    <xf numFmtId="0" fontId="7" fillId="0" borderId="0" xfId="2" applyFont="1" applyAlignment="1">
      <alignment vertical="center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123825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98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57</xdr:row>
      <xdr:rowOff>76200</xdr:rowOff>
    </xdr:from>
    <xdr:to>
      <xdr:col>4</xdr:col>
      <xdr:colOff>581025</xdr:colOff>
      <xdr:row>61</xdr:row>
      <xdr:rowOff>9525</xdr:rowOff>
    </xdr:to>
    <xdr:sp macro="" textlink="">
      <xdr:nvSpPr>
        <xdr:cNvPr id="5" name="CasellaDiTesto 4"/>
        <xdr:cNvSpPr txBox="1"/>
      </xdr:nvSpPr>
      <xdr:spPr>
        <a:xfrm>
          <a:off x="76200" y="10915650"/>
          <a:ext cx="67627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precisa che, il Presidente, i componenti del Consiglio dell'Ordine, del Collegio dei Revisori, del Consiglio di Disciplina, il Referente dell'OCC e il suo staff, i presidenti e i componenti delle Commissioni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 studio, prestano il loro servizio in favore dell'Ordine e degli iscritti all'Albo, A TITOLO GRATUITO.</a:t>
          </a:r>
          <a:endParaRPr lang="it-IT">
            <a:effectLst/>
          </a:endParaRPr>
        </a:p>
        <a:p>
          <a:pPr algn="ctr"/>
          <a:endParaRPr lang="it-IT" sz="1100"/>
        </a:p>
      </xdr:txBody>
    </xdr:sp>
    <xdr:clientData/>
  </xdr:twoCellAnchor>
  <xdr:twoCellAnchor>
    <xdr:from>
      <xdr:col>0</xdr:col>
      <xdr:colOff>104775</xdr:colOff>
      <xdr:row>62</xdr:row>
      <xdr:rowOff>28575</xdr:rowOff>
    </xdr:from>
    <xdr:to>
      <xdr:col>4</xdr:col>
      <xdr:colOff>590550</xdr:colOff>
      <xdr:row>66</xdr:row>
      <xdr:rowOff>38100</xdr:rowOff>
    </xdr:to>
    <xdr:sp macro="" textlink="">
      <xdr:nvSpPr>
        <xdr:cNvPr id="6" name="CasellaDiTesto 5"/>
        <xdr:cNvSpPr txBox="1"/>
      </xdr:nvSpPr>
      <xdr:spPr>
        <a:xfrm>
          <a:off x="104775" y="11439525"/>
          <a:ext cx="6743700" cy="771525"/>
        </a:xfrm>
        <a:prstGeom prst="rect">
          <a:avLst/>
        </a:prstGeom>
        <a:solidFill>
          <a:schemeClr val="accent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 Gestori della Crisi, iscritti all'elenco dell'OCC dell'ODCEC Perugia, vengono nominati dal Referente dell'Organismo secondo i criteri stabiliti all'art. 8  del Regolamento  OCC.  I relativi compensi, vengono erogati secondo quanto previsto dall'art. 15 del suddetto Regolamento</a:t>
          </a:r>
          <a:r>
            <a:rPr lang="it-IT" sz="1200" b="1">
              <a:solidFill>
                <a:schemeClr val="bg1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mppublic.uniroma1.it/Docenti/Render.aspx?UID=5e05a6d6-fb7e-4599-a139-76fa037d4349" TargetMode="External"/><Relationship Id="rId3" Type="http://schemas.openxmlformats.org/officeDocument/2006/relationships/hyperlink" Target="https://www.avvocatobartoli.com/curriculum/" TargetMode="External"/><Relationship Id="rId7" Type="http://schemas.openxmlformats.org/officeDocument/2006/relationships/hyperlink" Target="https://www.unipg.it/personale/luca.bartocci/cv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odcecperugia.it/download/regolamento-occ-20-maggio-2016-pdf/" TargetMode="External"/><Relationship Id="rId1" Type="http://schemas.openxmlformats.org/officeDocument/2006/relationships/hyperlink" Target="https://www.unipg.it/personale/luca.bartocci/cv" TargetMode="External"/><Relationship Id="rId6" Type="http://schemas.openxmlformats.org/officeDocument/2006/relationships/hyperlink" Target="http://www.studiolegalepatacca.it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mediazionelinguisticaperugia.it/cv-docenti/CV_Brizi_Mariotti.pdf" TargetMode="External"/><Relationship Id="rId10" Type="http://schemas.openxmlformats.org/officeDocument/2006/relationships/hyperlink" Target="https://giurisprudenza.luiss.it/docenti/cv/80018" TargetMode="External"/><Relationship Id="rId4" Type="http://schemas.openxmlformats.org/officeDocument/2006/relationships/hyperlink" Target="http://www.fondazionecrpg.com/wp-content/uploads/2016/09/cv_BellucciAndrea.pdf" TargetMode="External"/><Relationship Id="rId9" Type="http://schemas.openxmlformats.org/officeDocument/2006/relationships/hyperlink" Target="https://www.unipg.it/personale/federica.innocenti/c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showGridLines="0" tabSelected="1" topLeftCell="A31" workbookViewId="0">
      <selection activeCell="C44" sqref="C44"/>
    </sheetView>
  </sheetViews>
  <sheetFormatPr defaultRowHeight="15" x14ac:dyDescent="0.25"/>
  <cols>
    <col min="1" max="1" width="33" customWidth="1"/>
    <col min="2" max="2" width="30.7109375" style="18" customWidth="1"/>
    <col min="3" max="3" width="11.140625" customWidth="1"/>
    <col min="4" max="4" width="22.7109375" customWidth="1"/>
    <col min="5" max="5" width="9.7109375" customWidth="1"/>
  </cols>
  <sheetData>
    <row r="2" spans="1:5" x14ac:dyDescent="0.25">
      <c r="C2" s="4" t="s">
        <v>3</v>
      </c>
      <c r="D2" s="4"/>
      <c r="E2" s="4"/>
    </row>
    <row r="4" spans="1:5" ht="22.5" customHeight="1" x14ac:dyDescent="0.25">
      <c r="A4" s="15" t="s">
        <v>23</v>
      </c>
      <c r="B4" s="15"/>
      <c r="C4" s="15"/>
      <c r="D4" s="15"/>
      <c r="E4" s="15"/>
    </row>
    <row r="5" spans="1:5" ht="45" x14ac:dyDescent="0.25">
      <c r="A5" s="2" t="s">
        <v>17</v>
      </c>
      <c r="B5" s="17" t="s">
        <v>0</v>
      </c>
      <c r="C5" s="2" t="s">
        <v>6</v>
      </c>
      <c r="D5" s="2" t="s">
        <v>1</v>
      </c>
      <c r="E5" s="6" t="s">
        <v>5</v>
      </c>
    </row>
    <row r="6" spans="1:5" s="1" customFormat="1" ht="28.5" customHeight="1" x14ac:dyDescent="0.25">
      <c r="A6" s="10" t="s">
        <v>24</v>
      </c>
      <c r="B6" s="5" t="s">
        <v>25</v>
      </c>
      <c r="C6" s="16" t="s">
        <v>26</v>
      </c>
      <c r="D6" s="8">
        <v>4000</v>
      </c>
      <c r="E6" s="3" t="s">
        <v>45</v>
      </c>
    </row>
    <row r="7" spans="1:5" s="1" customFormat="1" ht="28.5" customHeight="1" x14ac:dyDescent="0.25">
      <c r="A7" s="10" t="s">
        <v>8</v>
      </c>
      <c r="B7" s="5" t="s">
        <v>4</v>
      </c>
      <c r="C7" s="16">
        <v>43709</v>
      </c>
      <c r="D7" s="8">
        <v>256</v>
      </c>
      <c r="E7" s="7" t="s">
        <v>2</v>
      </c>
    </row>
    <row r="8" spans="1:5" s="1" customFormat="1" ht="28.5" customHeight="1" x14ac:dyDescent="0.25">
      <c r="A8" s="10" t="s">
        <v>27</v>
      </c>
      <c r="B8" s="5" t="s">
        <v>4</v>
      </c>
      <c r="C8" s="16">
        <v>43344</v>
      </c>
      <c r="D8" s="8">
        <v>171.01</v>
      </c>
      <c r="E8" s="7" t="s">
        <v>2</v>
      </c>
    </row>
    <row r="9" spans="1:5" s="1" customFormat="1" ht="28.5" customHeight="1" x14ac:dyDescent="0.25">
      <c r="A9" s="10" t="s">
        <v>28</v>
      </c>
      <c r="B9" s="5" t="s">
        <v>4</v>
      </c>
      <c r="C9" s="16">
        <v>43344</v>
      </c>
      <c r="D9" s="8">
        <v>513.02</v>
      </c>
      <c r="E9" s="7" t="s">
        <v>2</v>
      </c>
    </row>
    <row r="10" spans="1:5" s="1" customFormat="1" ht="28.5" customHeight="1" x14ac:dyDescent="0.25">
      <c r="A10" s="10" t="s">
        <v>33</v>
      </c>
      <c r="B10" s="5" t="s">
        <v>34</v>
      </c>
      <c r="C10" s="16">
        <v>43628</v>
      </c>
      <c r="D10" s="8">
        <v>2707.97</v>
      </c>
      <c r="E10" s="3" t="s">
        <v>45</v>
      </c>
    </row>
    <row r="11" spans="1:5" s="1" customFormat="1" ht="28.5" customHeight="1" x14ac:dyDescent="0.25">
      <c r="A11" s="10" t="s">
        <v>35</v>
      </c>
      <c r="B11" s="5" t="s">
        <v>34</v>
      </c>
      <c r="C11" s="16">
        <v>42711</v>
      </c>
      <c r="D11" s="8">
        <v>1179.28</v>
      </c>
      <c r="E11" s="3" t="s">
        <v>45</v>
      </c>
    </row>
    <row r="12" spans="1:5" s="1" customFormat="1" ht="24" customHeight="1" x14ac:dyDescent="0.25">
      <c r="A12" s="10" t="s">
        <v>29</v>
      </c>
      <c r="B12" s="5" t="s">
        <v>30</v>
      </c>
      <c r="C12" s="11">
        <v>43158</v>
      </c>
      <c r="D12" s="8">
        <v>2126.59</v>
      </c>
      <c r="E12" s="3" t="s">
        <v>2</v>
      </c>
    </row>
    <row r="13" spans="1:5" s="1" customFormat="1" ht="31.5" customHeight="1" x14ac:dyDescent="0.25">
      <c r="A13" s="10" t="s">
        <v>14</v>
      </c>
      <c r="B13" s="5" t="s">
        <v>15</v>
      </c>
      <c r="C13" s="3">
        <v>2018</v>
      </c>
      <c r="D13" s="8">
        <v>400</v>
      </c>
      <c r="E13" s="3" t="s">
        <v>2</v>
      </c>
    </row>
    <row r="14" spans="1:5" s="1" customFormat="1" ht="31.5" customHeight="1" x14ac:dyDescent="0.25">
      <c r="A14" s="10" t="s">
        <v>19</v>
      </c>
      <c r="B14" s="5" t="s">
        <v>20</v>
      </c>
      <c r="C14" s="12">
        <v>43341</v>
      </c>
      <c r="D14" s="8">
        <v>927.03</v>
      </c>
      <c r="E14" s="7" t="s">
        <v>2</v>
      </c>
    </row>
    <row r="15" spans="1:5" s="1" customFormat="1" ht="31.5" customHeight="1" x14ac:dyDescent="0.25">
      <c r="A15" s="10" t="s">
        <v>36</v>
      </c>
      <c r="B15" s="5" t="s">
        <v>34</v>
      </c>
      <c r="C15" s="12">
        <v>43082</v>
      </c>
      <c r="D15" s="8">
        <v>960.89</v>
      </c>
      <c r="E15" s="3" t="s">
        <v>45</v>
      </c>
    </row>
    <row r="16" spans="1:5" s="1" customFormat="1" ht="31.5" customHeight="1" x14ac:dyDescent="0.25">
      <c r="A16" s="10" t="s">
        <v>37</v>
      </c>
      <c r="B16" s="5" t="s">
        <v>34</v>
      </c>
      <c r="C16" s="11">
        <v>43566</v>
      </c>
      <c r="D16" s="8">
        <v>3060</v>
      </c>
      <c r="E16" s="3" t="s">
        <v>45</v>
      </c>
    </row>
    <row r="17" spans="1:5" s="1" customFormat="1" ht="31.5" customHeight="1" x14ac:dyDescent="0.25">
      <c r="A17" s="10" t="s">
        <v>38</v>
      </c>
      <c r="B17" s="5" t="s">
        <v>34</v>
      </c>
      <c r="C17" s="11">
        <v>43389</v>
      </c>
      <c r="D17" s="8">
        <v>1130.08</v>
      </c>
      <c r="E17" s="3" t="s">
        <v>45</v>
      </c>
    </row>
    <row r="18" spans="1:5" s="1" customFormat="1" ht="31.5" customHeight="1" x14ac:dyDescent="0.25">
      <c r="A18" s="10" t="s">
        <v>9</v>
      </c>
      <c r="B18" s="5" t="s">
        <v>4</v>
      </c>
      <c r="C18" s="11">
        <v>43709</v>
      </c>
      <c r="D18" s="8">
        <v>460.8</v>
      </c>
      <c r="E18" s="3" t="s">
        <v>2</v>
      </c>
    </row>
    <row r="19" spans="1:5" s="1" customFormat="1" ht="31.5" customHeight="1" x14ac:dyDescent="0.25">
      <c r="A19" s="10" t="s">
        <v>31</v>
      </c>
      <c r="B19" s="5" t="s">
        <v>32</v>
      </c>
      <c r="C19" s="11">
        <v>43245</v>
      </c>
      <c r="D19" s="8">
        <v>4809.6000000000004</v>
      </c>
      <c r="E19" s="3" t="s">
        <v>2</v>
      </c>
    </row>
    <row r="20" spans="1:5" s="1" customFormat="1" ht="31.5" customHeight="1" x14ac:dyDescent="0.25">
      <c r="A20" s="10" t="s">
        <v>39</v>
      </c>
      <c r="B20" s="5" t="s">
        <v>34</v>
      </c>
      <c r="C20" s="11">
        <v>43585</v>
      </c>
      <c r="D20" s="8">
        <f>611.48*2</f>
        <v>1222.96</v>
      </c>
      <c r="E20" s="3" t="s">
        <v>45</v>
      </c>
    </row>
    <row r="21" spans="1:5" s="1" customFormat="1" ht="24" customHeight="1" x14ac:dyDescent="0.25">
      <c r="A21" s="10" t="s">
        <v>40</v>
      </c>
      <c r="B21" s="5" t="s">
        <v>34</v>
      </c>
      <c r="C21" s="11">
        <v>43112</v>
      </c>
      <c r="D21" s="8">
        <v>945.28</v>
      </c>
      <c r="E21" s="3" t="s">
        <v>45</v>
      </c>
    </row>
    <row r="22" spans="1:5" s="1" customFormat="1" ht="24" customHeight="1" x14ac:dyDescent="0.25">
      <c r="A22" s="10" t="s">
        <v>41</v>
      </c>
      <c r="B22" s="5" t="s">
        <v>34</v>
      </c>
      <c r="C22" s="11">
        <v>42894</v>
      </c>
      <c r="D22" s="8">
        <v>532.87</v>
      </c>
      <c r="E22" s="3" t="s">
        <v>45</v>
      </c>
    </row>
    <row r="23" spans="1:5" s="1" customFormat="1" ht="24" customHeight="1" x14ac:dyDescent="0.25">
      <c r="A23" s="10" t="s">
        <v>21</v>
      </c>
      <c r="B23" s="5" t="s">
        <v>4</v>
      </c>
      <c r="C23" s="11">
        <v>43344</v>
      </c>
      <c r="D23" s="8">
        <v>171.01</v>
      </c>
      <c r="E23" s="3" t="s">
        <v>2</v>
      </c>
    </row>
    <row r="24" spans="1:5" s="1" customFormat="1" ht="24" customHeight="1" x14ac:dyDescent="0.25">
      <c r="A24" s="10" t="s">
        <v>69</v>
      </c>
      <c r="B24" s="5" t="s">
        <v>34</v>
      </c>
      <c r="C24" s="11">
        <v>42872</v>
      </c>
      <c r="D24" s="8">
        <f>4582.14+852.11</f>
        <v>5434.25</v>
      </c>
      <c r="E24" s="3" t="s">
        <v>45</v>
      </c>
    </row>
    <row r="25" spans="1:5" s="1" customFormat="1" ht="24" customHeight="1" x14ac:dyDescent="0.25">
      <c r="A25" s="10" t="s">
        <v>42</v>
      </c>
      <c r="B25" s="5" t="s">
        <v>34</v>
      </c>
      <c r="C25" s="11">
        <v>43186</v>
      </c>
      <c r="D25" s="8">
        <f>438.45+369.05</f>
        <v>807.5</v>
      </c>
      <c r="E25" s="3" t="s">
        <v>45</v>
      </c>
    </row>
    <row r="26" spans="1:5" s="1" customFormat="1" ht="24" customHeight="1" x14ac:dyDescent="0.25">
      <c r="A26" s="10" t="s">
        <v>74</v>
      </c>
      <c r="B26" s="5" t="s">
        <v>4</v>
      </c>
      <c r="C26" s="11">
        <v>43344</v>
      </c>
      <c r="D26" s="8">
        <v>192</v>
      </c>
      <c r="E26" s="7" t="s">
        <v>2</v>
      </c>
    </row>
    <row r="27" spans="1:5" s="1" customFormat="1" ht="24" customHeight="1" x14ac:dyDescent="0.25">
      <c r="A27" s="10" t="s">
        <v>47</v>
      </c>
      <c r="B27" s="5" t="s">
        <v>34</v>
      </c>
      <c r="C27" s="11">
        <v>43091</v>
      </c>
      <c r="D27" s="8">
        <v>3057.38</v>
      </c>
      <c r="E27" s="3" t="s">
        <v>45</v>
      </c>
    </row>
    <row r="28" spans="1:5" s="1" customFormat="1" ht="24" customHeight="1" x14ac:dyDescent="0.25">
      <c r="A28" s="10" t="s">
        <v>75</v>
      </c>
      <c r="B28" s="5" t="s">
        <v>4</v>
      </c>
      <c r="C28" s="11">
        <v>43344</v>
      </c>
      <c r="D28" s="8">
        <v>384</v>
      </c>
      <c r="E28" s="7" t="s">
        <v>2</v>
      </c>
    </row>
    <row r="29" spans="1:5" s="1" customFormat="1" ht="24" customHeight="1" x14ac:dyDescent="0.25">
      <c r="A29" s="10" t="s">
        <v>43</v>
      </c>
      <c r="B29" s="5" t="s">
        <v>44</v>
      </c>
      <c r="C29" s="11">
        <v>43412</v>
      </c>
      <c r="D29" s="8">
        <v>1250</v>
      </c>
      <c r="E29" s="3" t="s">
        <v>45</v>
      </c>
    </row>
    <row r="30" spans="1:5" s="1" customFormat="1" ht="24" customHeight="1" x14ac:dyDescent="0.25">
      <c r="A30" s="10" t="s">
        <v>7</v>
      </c>
      <c r="B30" s="5" t="s">
        <v>46</v>
      </c>
      <c r="C30" s="3">
        <v>2018</v>
      </c>
      <c r="D30" s="8">
        <v>1527</v>
      </c>
      <c r="E30" s="3" t="s">
        <v>2</v>
      </c>
    </row>
    <row r="31" spans="1:5" s="1" customFormat="1" ht="24" customHeight="1" x14ac:dyDescent="0.25">
      <c r="A31" s="10" t="s">
        <v>50</v>
      </c>
      <c r="B31" s="5" t="s">
        <v>34</v>
      </c>
      <c r="C31" s="11">
        <v>43566</v>
      </c>
      <c r="D31" s="8">
        <v>3144.74</v>
      </c>
      <c r="E31" s="3" t="s">
        <v>45</v>
      </c>
    </row>
    <row r="32" spans="1:5" s="1" customFormat="1" ht="24" customHeight="1" x14ac:dyDescent="0.25">
      <c r="A32" s="10" t="s">
        <v>49</v>
      </c>
      <c r="B32" s="5" t="s">
        <v>34</v>
      </c>
      <c r="C32" s="11">
        <v>43389</v>
      </c>
      <c r="D32" s="8">
        <v>1131.82</v>
      </c>
      <c r="E32" s="3" t="s">
        <v>45</v>
      </c>
    </row>
    <row r="33" spans="1:5" s="1" customFormat="1" ht="24" customHeight="1" x14ac:dyDescent="0.25">
      <c r="A33" s="10" t="s">
        <v>51</v>
      </c>
      <c r="B33" s="5" t="s">
        <v>34</v>
      </c>
      <c r="C33" s="11">
        <v>43585</v>
      </c>
      <c r="D33" s="8">
        <f>611.48*2</f>
        <v>1222.96</v>
      </c>
      <c r="E33" s="3" t="s">
        <v>45</v>
      </c>
    </row>
    <row r="34" spans="1:5" s="1" customFormat="1" ht="24" customHeight="1" x14ac:dyDescent="0.25">
      <c r="A34" s="10" t="s">
        <v>52</v>
      </c>
      <c r="B34" s="5" t="s">
        <v>34</v>
      </c>
      <c r="C34" s="11">
        <v>43448</v>
      </c>
      <c r="D34" s="8">
        <f>726.94+476.4</f>
        <v>1203.3400000000001</v>
      </c>
      <c r="E34" s="3" t="s">
        <v>45</v>
      </c>
    </row>
    <row r="35" spans="1:5" s="1" customFormat="1" ht="24" customHeight="1" x14ac:dyDescent="0.25">
      <c r="A35" s="10" t="s">
        <v>53</v>
      </c>
      <c r="B35" s="5" t="s">
        <v>4</v>
      </c>
      <c r="C35" s="11">
        <v>42979</v>
      </c>
      <c r="D35" s="8">
        <v>168.4</v>
      </c>
      <c r="E35" s="3" t="s">
        <v>45</v>
      </c>
    </row>
    <row r="36" spans="1:5" s="1" customFormat="1" ht="24" customHeight="1" x14ac:dyDescent="0.25">
      <c r="A36" s="10" t="s">
        <v>68</v>
      </c>
      <c r="B36" s="5" t="s">
        <v>34</v>
      </c>
      <c r="C36" s="11">
        <v>43084</v>
      </c>
      <c r="D36" s="8">
        <v>474</v>
      </c>
      <c r="E36" s="3" t="s">
        <v>45</v>
      </c>
    </row>
    <row r="37" spans="1:5" s="1" customFormat="1" ht="24" customHeight="1" x14ac:dyDescent="0.25">
      <c r="A37" s="10" t="s">
        <v>54</v>
      </c>
      <c r="B37" s="5" t="s">
        <v>34</v>
      </c>
      <c r="C37" s="11">
        <v>43112</v>
      </c>
      <c r="D37" s="8">
        <v>945.28</v>
      </c>
      <c r="E37" s="3" t="s">
        <v>45</v>
      </c>
    </row>
    <row r="38" spans="1:5" s="1" customFormat="1" ht="24" customHeight="1" x14ac:dyDescent="0.25">
      <c r="A38" s="10" t="s">
        <v>10</v>
      </c>
      <c r="B38" s="5" t="s">
        <v>4</v>
      </c>
      <c r="C38" s="11">
        <v>43344</v>
      </c>
      <c r="D38" s="8">
        <v>256</v>
      </c>
      <c r="E38" s="7" t="s">
        <v>2</v>
      </c>
    </row>
    <row r="39" spans="1:5" s="1" customFormat="1" ht="24" customHeight="1" x14ac:dyDescent="0.25">
      <c r="A39" s="10" t="s">
        <v>55</v>
      </c>
      <c r="B39" s="5" t="s">
        <v>34</v>
      </c>
      <c r="C39" s="11">
        <v>42894</v>
      </c>
      <c r="D39" s="8">
        <v>518.52</v>
      </c>
      <c r="E39" s="3" t="s">
        <v>45</v>
      </c>
    </row>
    <row r="40" spans="1:5" s="1" customFormat="1" ht="24" customHeight="1" x14ac:dyDescent="0.25">
      <c r="A40" s="10" t="s">
        <v>56</v>
      </c>
      <c r="B40" s="5" t="s">
        <v>34</v>
      </c>
      <c r="C40" s="11">
        <v>43084</v>
      </c>
      <c r="D40" s="8">
        <v>474</v>
      </c>
      <c r="E40" s="3" t="s">
        <v>45</v>
      </c>
    </row>
    <row r="41" spans="1:5" s="1" customFormat="1" ht="24" customHeight="1" x14ac:dyDescent="0.25">
      <c r="A41" s="10" t="s">
        <v>57</v>
      </c>
      <c r="B41" s="5" t="s">
        <v>34</v>
      </c>
      <c r="C41" s="11">
        <v>43070</v>
      </c>
      <c r="D41" s="8">
        <v>962.33</v>
      </c>
      <c r="E41" s="3" t="s">
        <v>45</v>
      </c>
    </row>
    <row r="42" spans="1:5" s="1" customFormat="1" ht="24" customHeight="1" x14ac:dyDescent="0.25">
      <c r="A42" s="10" t="s">
        <v>58</v>
      </c>
      <c r="B42" s="5" t="s">
        <v>34</v>
      </c>
      <c r="C42" s="11">
        <v>43075</v>
      </c>
      <c r="D42" s="8">
        <v>1912.5</v>
      </c>
      <c r="E42" s="3" t="s">
        <v>45</v>
      </c>
    </row>
    <row r="43" spans="1:5" s="1" customFormat="1" ht="24" customHeight="1" x14ac:dyDescent="0.25">
      <c r="A43" s="10" t="s">
        <v>22</v>
      </c>
      <c r="B43" s="5" t="s">
        <v>20</v>
      </c>
      <c r="C43" s="11">
        <v>43341</v>
      </c>
      <c r="D43" s="8">
        <f>571.77+1202.24</f>
        <v>1774.01</v>
      </c>
      <c r="E43" s="3" t="s">
        <v>2</v>
      </c>
    </row>
    <row r="44" spans="1:5" s="1" customFormat="1" ht="24" customHeight="1" x14ac:dyDescent="0.25">
      <c r="A44" s="10" t="s">
        <v>11</v>
      </c>
      <c r="B44" s="5" t="s">
        <v>4</v>
      </c>
      <c r="C44" s="11"/>
      <c r="D44" s="8"/>
      <c r="E44" s="3"/>
    </row>
    <row r="45" spans="1:5" s="1" customFormat="1" ht="30" customHeight="1" x14ac:dyDescent="0.25">
      <c r="A45" s="10" t="s">
        <v>60</v>
      </c>
      <c r="B45" s="5" t="s">
        <v>34</v>
      </c>
      <c r="C45" s="16" t="s">
        <v>61</v>
      </c>
      <c r="D45" s="8">
        <f>2975+4458.67+829.15</f>
        <v>8262.82</v>
      </c>
      <c r="E45" s="3" t="s">
        <v>45</v>
      </c>
    </row>
    <row r="46" spans="1:5" s="1" customFormat="1" ht="24" customHeight="1" x14ac:dyDescent="0.25">
      <c r="A46" s="10" t="s">
        <v>59</v>
      </c>
      <c r="B46" s="5" t="s">
        <v>34</v>
      </c>
      <c r="C46" s="11">
        <v>43628</v>
      </c>
      <c r="D46" s="8">
        <v>2635</v>
      </c>
      <c r="E46" s="3" t="s">
        <v>45</v>
      </c>
    </row>
    <row r="47" spans="1:5" s="1" customFormat="1" ht="24" customHeight="1" x14ac:dyDescent="0.25">
      <c r="A47" s="10" t="s">
        <v>62</v>
      </c>
      <c r="B47" s="5" t="s">
        <v>63</v>
      </c>
      <c r="C47" s="11">
        <v>43236</v>
      </c>
      <c r="D47" s="8">
        <f>291.2+280.8+62.4+1100.06+530.4+460.46</f>
        <v>2725.32</v>
      </c>
      <c r="E47" s="7" t="s">
        <v>2</v>
      </c>
    </row>
    <row r="48" spans="1:5" s="1" customFormat="1" ht="24" customHeight="1" x14ac:dyDescent="0.25">
      <c r="A48" s="10" t="s">
        <v>16</v>
      </c>
      <c r="B48" s="5" t="s">
        <v>4</v>
      </c>
      <c r="C48" s="11">
        <v>43344</v>
      </c>
      <c r="D48" s="8">
        <v>786.88</v>
      </c>
      <c r="E48" s="3" t="s">
        <v>2</v>
      </c>
    </row>
    <row r="49" spans="1:5" s="1" customFormat="1" ht="24" customHeight="1" x14ac:dyDescent="0.25">
      <c r="A49" s="10" t="s">
        <v>64</v>
      </c>
      <c r="B49" s="5" t="s">
        <v>34</v>
      </c>
      <c r="C49" s="11">
        <v>43448</v>
      </c>
      <c r="D49" s="8">
        <v>747.07</v>
      </c>
      <c r="E49" s="3" t="s">
        <v>45</v>
      </c>
    </row>
    <row r="50" spans="1:5" s="1" customFormat="1" ht="24" customHeight="1" x14ac:dyDescent="0.25">
      <c r="A50" s="10" t="s">
        <v>65</v>
      </c>
      <c r="B50" s="5" t="s">
        <v>66</v>
      </c>
      <c r="C50" s="11">
        <v>43207</v>
      </c>
      <c r="D50" s="8">
        <v>2500</v>
      </c>
      <c r="E50" s="3" t="s">
        <v>2</v>
      </c>
    </row>
    <row r="51" spans="1:5" s="1" customFormat="1" ht="24" customHeight="1" x14ac:dyDescent="0.25">
      <c r="A51" s="10" t="s">
        <v>67</v>
      </c>
      <c r="B51" s="5" t="s">
        <v>34</v>
      </c>
      <c r="C51" s="11">
        <v>43070</v>
      </c>
      <c r="D51" s="8">
        <v>962.33</v>
      </c>
      <c r="E51" s="3" t="s">
        <v>45</v>
      </c>
    </row>
    <row r="52" spans="1:5" s="1" customFormat="1" ht="24" customHeight="1" x14ac:dyDescent="0.25">
      <c r="A52" s="10" t="s">
        <v>48</v>
      </c>
      <c r="B52" s="5" t="s">
        <v>34</v>
      </c>
      <c r="C52" s="11">
        <v>43075</v>
      </c>
      <c r="D52" s="8">
        <f>1611.02+489.59</f>
        <v>2100.61</v>
      </c>
      <c r="E52" s="3" t="s">
        <v>2</v>
      </c>
    </row>
    <row r="53" spans="1:5" s="1" customFormat="1" ht="24" customHeight="1" x14ac:dyDescent="0.25">
      <c r="A53" s="10" t="s">
        <v>12</v>
      </c>
      <c r="B53" s="5" t="s">
        <v>13</v>
      </c>
      <c r="C53" s="11">
        <v>43466</v>
      </c>
      <c r="D53" s="8">
        <v>5000</v>
      </c>
      <c r="E53" s="3" t="s">
        <v>2</v>
      </c>
    </row>
    <row r="54" spans="1:5" s="1" customFormat="1" ht="24" customHeight="1" x14ac:dyDescent="0.25">
      <c r="A54" s="10" t="s">
        <v>70</v>
      </c>
      <c r="B54" s="5" t="s">
        <v>34</v>
      </c>
      <c r="C54" s="11">
        <v>43082</v>
      </c>
      <c r="D54" s="8">
        <v>935</v>
      </c>
      <c r="E54" s="3" t="s">
        <v>45</v>
      </c>
    </row>
    <row r="55" spans="1:5" s="1" customFormat="1" ht="24" customHeight="1" x14ac:dyDescent="0.25">
      <c r="A55" s="10" t="s">
        <v>71</v>
      </c>
      <c r="B55" s="5" t="s">
        <v>34</v>
      </c>
      <c r="C55" s="11">
        <v>43024</v>
      </c>
      <c r="D55" s="8">
        <v>2278.67</v>
      </c>
      <c r="E55" s="3" t="s">
        <v>45</v>
      </c>
    </row>
    <row r="56" spans="1:5" s="1" customFormat="1" ht="24" customHeight="1" x14ac:dyDescent="0.25">
      <c r="A56" s="10" t="s">
        <v>72</v>
      </c>
      <c r="B56" s="5" t="s">
        <v>34</v>
      </c>
      <c r="C56" s="11">
        <v>43186</v>
      </c>
      <c r="D56" s="8">
        <f>450.59+379.27</f>
        <v>829.8599999999999</v>
      </c>
      <c r="E56" s="3" t="s">
        <v>45</v>
      </c>
    </row>
    <row r="57" spans="1:5" s="1" customFormat="1" ht="24" customHeight="1" x14ac:dyDescent="0.25">
      <c r="A57" s="10" t="s">
        <v>73</v>
      </c>
      <c r="B57" s="5" t="s">
        <v>4</v>
      </c>
      <c r="C57" s="11">
        <v>43344</v>
      </c>
      <c r="D57" s="8">
        <f>131.15+590.16</f>
        <v>721.31</v>
      </c>
      <c r="E57" s="3" t="s">
        <v>2</v>
      </c>
    </row>
    <row r="59" spans="1:5" x14ac:dyDescent="0.25">
      <c r="A59" s="9"/>
    </row>
    <row r="67" spans="1:5" ht="17.25" customHeight="1" x14ac:dyDescent="0.25">
      <c r="A67" s="14"/>
      <c r="B67" s="19" t="s">
        <v>18</v>
      </c>
      <c r="C67" s="14"/>
      <c r="D67" s="14"/>
      <c r="E67" s="14"/>
    </row>
    <row r="68" spans="1:5" x14ac:dyDescent="0.25">
      <c r="A68" s="13"/>
      <c r="B68" s="20"/>
      <c r="C68" s="13"/>
      <c r="D68" s="13"/>
      <c r="E68" s="13"/>
    </row>
  </sheetData>
  <mergeCells count="1">
    <mergeCell ref="A4:E4"/>
  </mergeCells>
  <hyperlinks>
    <hyperlink ref="E12" r:id="rId1"/>
    <hyperlink ref="B67" r:id="rId2"/>
    <hyperlink ref="E8" r:id="rId3"/>
    <hyperlink ref="E9" r:id="rId4"/>
    <hyperlink ref="E14" r:id="rId5"/>
    <hyperlink ref="E47" r:id="rId6"/>
    <hyperlink ref="E7" r:id="rId7"/>
    <hyperlink ref="E26" r:id="rId8"/>
    <hyperlink ref="E28" r:id="rId9"/>
    <hyperlink ref="E38" r:id="rId10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 Valentini</dc:creator>
  <cp:lastModifiedBy>Rossana Valentini</cp:lastModifiedBy>
  <cp:lastPrinted>2019-04-24T11:42:50Z</cp:lastPrinted>
  <dcterms:created xsi:type="dcterms:W3CDTF">2018-04-21T10:44:59Z</dcterms:created>
  <dcterms:modified xsi:type="dcterms:W3CDTF">2020-07-29T13:16:42Z</dcterms:modified>
</cp:coreProperties>
</file>